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37 zari LBU, Reinpaul, Kokaudze\"/>
    </mc:Choice>
  </mc:AlternateContent>
  <xr:revisionPtr revIDLastSave="0" documentId="13_ncr:1_{ED78C701-8346-4118-B72D-00BF63C9CD42}" xr6:coauthVersionLast="47" xr6:coauthVersionMax="47" xr10:uidLastSave="{00000000-0000-0000-0000-000000000000}"/>
  <bookViews>
    <workbookView xWindow="-108" yWindow="-108" windowWidth="23256" windowHeight="12576" xr2:uid="{00000000-000D-0000-FFFF-FFFF00000000}"/>
  </bookViews>
  <sheets>
    <sheet name="800-2023-037" sheetId="9"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9" l="1"/>
  <c r="C19" i="9"/>
  <c r="E18" i="9"/>
  <c r="E20" i="9" l="1"/>
  <c r="E19" i="9"/>
  <c r="E17" i="9"/>
  <c r="C16" i="9"/>
  <c r="E16" i="9" s="1"/>
  <c r="C21" i="9" l="1"/>
  <c r="E15" i="9"/>
  <c r="E21" i="9" l="1"/>
  <c r="E23" i="9" s="1"/>
</calcChain>
</file>

<file path=xl/sharedStrings.xml><?xml version="1.0" encoding="utf-8"?>
<sst xmlns="http://schemas.openxmlformats.org/spreadsheetml/2006/main" count="54" uniqueCount="53">
  <si>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</si>
  <si>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</si>
  <si>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</si>
  <si>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</si>
  <si>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</si>
  <si>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</si>
  <si>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</si>
  <si>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</si>
  <si>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</si>
  <si>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</si>
  <si>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</si>
  <si>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</si>
  <si>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</si>
  <si>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</si>
  <si>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</si>
  <si>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</si>
  <si>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Visi tabulā minētie kokmateriāli ir FSC 100% un 100% PEFC Certified. Koksnes piegādes ķēdes FSC sertifikāts Nr. SCS-COC-007461, PEFC sertifikāts Nr. TT-PEFC-COC009.</t>
  </si>
  <si>
    <t>Kontaktpersona zaru un ciršanas atlieku apskatei dabā - mežizstrādes meistars Austris Armans, tel. Nr. 26337199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</si>
  <si>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</si>
  <si>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 xml:space="preserve">Par izsoles nolikumu un citiem jautājumiem atbildi sniegs: Ražošanas un pārdošanas daļas galvenais pārdošanas speciālists Vilnis Kronbergs, tālr. 22042706, e-pasts: vilnis.kronbergs@rigasmezi.lv </t>
  </si>
  <si>
    <t>Krautuves Nr.</t>
  </si>
  <si>
    <t>ZAA032</t>
  </si>
  <si>
    <t>ZAA033</t>
  </si>
  <si>
    <t>ZAA034; ZAA035; ZAA036</t>
  </si>
  <si>
    <t>ZAA038; ZAA039; ZAA040</t>
  </si>
  <si>
    <t xml:space="preserve">ZAA041; ZAA042 </t>
  </si>
  <si>
    <t>Koordinātas krautuvei Nr. ZAA032</t>
  </si>
  <si>
    <t>Koordinātas krautuvei Nr. ZAA033</t>
  </si>
  <si>
    <t>(Šķeldošanas laiks līdz 2023.gada 31.jūlijs)</t>
  </si>
  <si>
    <t>ZAA037</t>
  </si>
  <si>
    <t>Koordinātas krautuvei Nr. ZAA037</t>
  </si>
  <si>
    <t>https://goo.gl/maps/Q4gLEARAou9V7ue26</t>
  </si>
  <si>
    <t>Koordinātas krautuvei Nr. ZAA034</t>
  </si>
  <si>
    <t>Koordinātas krautuvei Nr. ZAA035</t>
  </si>
  <si>
    <t>Koordinātas krautuvei Nr. ZAA036</t>
  </si>
  <si>
    <t>https://goo.gl/maps/XG8Gxa9CHoTp3af19</t>
  </si>
  <si>
    <t>https://goo.gl/maps/TVVaPeDWfR1ZDH2f9</t>
  </si>
  <si>
    <t>https://goo.gl/maps/X17kGpg8jvKquxDy6</t>
  </si>
  <si>
    <t>Koordinātas krautuvei Nr. ZAA038</t>
  </si>
  <si>
    <t>Koordinātas krautuvei Nr. ZAA039</t>
  </si>
  <si>
    <t>Koordinātas krautuvei Nr. ZAA040</t>
  </si>
  <si>
    <t>https://goo.gl/maps/tpjHXV9QSbA1PW799</t>
  </si>
  <si>
    <t>https://goo.gl/maps/HiTip1ySHwPPC9xB8</t>
  </si>
  <si>
    <t>https://goo.gl/maps/kEowszcRYpFfRVdy5</t>
  </si>
  <si>
    <t xml:space="preserve">Koordinātas krautuvei Nr. ZAA042 </t>
  </si>
  <si>
    <t>Koordinātas krautuvei Nr. ZAA041</t>
  </si>
  <si>
    <t>https://goo.gl/maps/yjtLzVbs9RDLx87V7</t>
  </si>
  <si>
    <t xml:space="preserve">https://goo.gl/maps/k8yamg4qUPerNgXa8 </t>
  </si>
  <si>
    <t>https://goo.gl/maps/fKDaic6cDABebkcc6</t>
  </si>
  <si>
    <t>https://goo.gl/maps/TUrwFEbqA29w9fVh6</t>
  </si>
  <si>
    <t>Izsole Nr. 800-2023-037</t>
  </si>
  <si>
    <r>
      <t xml:space="preserve">Piedāvājums jāiesniedz elektroniski līdz </t>
    </r>
    <r>
      <rPr>
        <b/>
        <u/>
        <sz val="11"/>
        <color indexed="8"/>
        <rFont val="Times New Roman"/>
        <family val="1"/>
        <charset val="186"/>
      </rPr>
      <t>2023.gada 15.jūnijam,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800-2023-037</t>
    </r>
  </si>
  <si>
    <t xml:space="preserve">Gaujas mežniecībā, Garkalnes iecirknis 103., 119., 120., 121., 122., 134., 135., 136., 206. kv.                      Un Juglas iecirknis 1., 9., 16., 23., 32., 148., 149., 158. 159. 161., 167., 179., 213., 214. kv.
Zaru un ciršanas atlieku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</si>
</sst>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
    <numFmt numFmtId="166" formatCode="0.0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family val="2"/>
      <charset val="186"/>
    </font>
    <font>
      <b/>
      <u/>
      <sz val="12"/>
      <name val="Times New Roman"/>
      <family val="1"/>
      <charset val="186"/>
    </font>
    <font>
      <sz val="12"/>
      <color theme="1" tint="4.9989318521683403E-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77">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0" fontId="1" fillId="0" borderId="18" xfId="0" applyFont="1" applyBorder="1" applyAlignment="1">
      <alignment horizontal="center" vertical="center"/>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165" fontId="17" fillId="0" borderId="12" xfId="2" applyNumberFormat="1" applyFont="1" applyBorder="1" applyAlignment="1">
      <alignment horizontal="center" vertical="center"/>
    </xf>
    <xf numFmtId="166" fontId="1" fillId="0" borderId="3" xfId="0" applyNumberFormat="1"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8" fillId="0" borderId="5"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4" fillId="0" borderId="5" xfId="0" applyFont="1" applyBorder="1" applyAlignment="1">
      <alignment horizontal="left" vertical="center" wrapText="1"/>
    </xf>
    <xf numFmtId="0" fontId="13" fillId="0" borderId="12" xfId="1" applyFill="1" applyBorder="1" applyAlignment="1">
      <alignment horizontal="left" vertical="center" wrapText="1"/>
    </xf>
    <xf numFmtId="0" fontId="10" fillId="3" borderId="5" xfId="0" applyFont="1" applyFill="1" applyBorder="1" applyAlignment="1">
      <alignment vertical="center" wrapText="1"/>
    </xf>
    <xf numFmtId="0" fontId="5" fillId="0" borderId="5" xfId="0" applyFont="1" applyBorder="1" applyAlignment="1">
      <alignment horizontal="left"/>
    </xf>
    <xf numFmtId="3"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16"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3" fillId="0" borderId="14" xfId="1" applyFill="1" applyBorder="1" applyAlignment="1">
      <alignment horizontal="left" vertical="center" wrapText="1"/>
    </xf>
    <xf numFmtId="166" fontId="4" fillId="0" borderId="0" xfId="0" applyNumberFormat="1" applyFont="1"/>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maps/kEowszcRYpFfRVdy5" TargetMode="External"/><Relationship Id="rId13" Type="http://schemas.openxmlformats.org/officeDocument/2006/relationships/printerSettings" Target="../printerSettings/printerSettings1.bin"/><Relationship Id="rId3" Type="http://schemas.openxmlformats.org/officeDocument/2006/relationships/hyperlink" Target="https://goo.gl/maps/XG8Gxa9CHoTp3af19" TargetMode="External"/><Relationship Id="rId7" Type="http://schemas.openxmlformats.org/officeDocument/2006/relationships/hyperlink" Target="https://goo.gl/maps/HiTip1ySHwPPC9xB8" TargetMode="External"/><Relationship Id="rId12" Type="http://schemas.openxmlformats.org/officeDocument/2006/relationships/hyperlink" Target="https://goo.gl/maps/TUrwFEbqA29w9fVh6" TargetMode="External"/><Relationship Id="rId2" Type="http://schemas.openxmlformats.org/officeDocument/2006/relationships/hyperlink" Target="https://goo.gl/maps/Q4gLEARAou9V7ue26" TargetMode="External"/><Relationship Id="rId1" Type="http://schemas.openxmlformats.org/officeDocument/2006/relationships/hyperlink" Target="https://goo.gl/maps/Q4gLEARAou9V7ue26" TargetMode="External"/><Relationship Id="rId6" Type="http://schemas.openxmlformats.org/officeDocument/2006/relationships/hyperlink" Target="https://goo.gl/maps/tpjHXV9QSbA1PW799" TargetMode="External"/><Relationship Id="rId11" Type="http://schemas.openxmlformats.org/officeDocument/2006/relationships/hyperlink" Target="https://goo.gl/maps/fKDaic6cDABebkcc6" TargetMode="External"/><Relationship Id="rId5" Type="http://schemas.openxmlformats.org/officeDocument/2006/relationships/hyperlink" Target="https://goo.gl/maps/X17kGpg8jvKquxDy6" TargetMode="External"/><Relationship Id="rId10" Type="http://schemas.openxmlformats.org/officeDocument/2006/relationships/hyperlink" Target="https://goo.gl/maps/k8yamg4qUPerNgXa8" TargetMode="External"/><Relationship Id="rId4" Type="http://schemas.openxmlformats.org/officeDocument/2006/relationships/hyperlink" Target="https://goo.gl/maps/TVVaPeDWfR1ZDH2f9" TargetMode="External"/><Relationship Id="rId9" Type="http://schemas.openxmlformats.org/officeDocument/2006/relationships/hyperlink" Target="https://goo.gl/maps/yjtLzVbs9RDLx87V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4DF-A6BB-4525-BA6B-9F668A9F2E73}">
  <sheetPr>
    <pageSetUpPr fitToPage="1"/>
  </sheetPr>
  <dimension ref="A1:H44"/>
  <sheetViews>
    <sheetView tabSelected="1" zoomScaleNormal="100" workbookViewId="0">
      <selection activeCell="J10" sqref="J10"/>
    </sheetView>
  </sheetViews>
  <sheetFormatPr defaultColWidth="9.109375" defaultRowHeight="15.6" x14ac:dyDescent="0.3"/>
  <cols>
    <col min="1" max="1" width="9" style="1" customWidth="1"/>
    <col min="2" max="2" width="25.5546875" style="1" customWidth="1"/>
    <col min="3" max="3" width="16.88671875" style="1" customWidth="1"/>
    <col min="4" max="4" width="21.109375" style="1" customWidth="1"/>
    <col min="5" max="5" width="25.44140625" style="1" customWidth="1"/>
    <col min="6" max="6" width="9.33203125" style="1" bestFit="1" customWidth="1"/>
    <col min="7" max="16384" width="9.109375" style="1"/>
  </cols>
  <sheetData>
    <row r="1" spans="1:5" ht="16.2" x14ac:dyDescent="0.35">
      <c r="A1" s="43" t="s">
        <v>1</v>
      </c>
      <c r="B1" s="43"/>
      <c r="C1" s="65"/>
      <c r="D1" s="65"/>
      <c r="E1" s="65"/>
    </row>
    <row r="2" spans="1:5" ht="16.2" x14ac:dyDescent="0.35">
      <c r="A2" s="43" t="s">
        <v>2</v>
      </c>
      <c r="B2" s="43"/>
      <c r="C2" s="45"/>
      <c r="D2" s="45"/>
      <c r="E2" s="45"/>
    </row>
    <row r="3" spans="1:5" ht="15" customHeight="1" x14ac:dyDescent="0.35">
      <c r="A3" s="43" t="s">
        <v>3</v>
      </c>
      <c r="B3" s="43"/>
      <c r="C3" s="66"/>
      <c r="D3" s="67"/>
      <c r="E3" s="68"/>
    </row>
    <row r="4" spans="1:5" ht="16.2" x14ac:dyDescent="0.35">
      <c r="A4" s="43" t="s">
        <v>4</v>
      </c>
      <c r="B4" s="43"/>
      <c r="C4" s="45"/>
      <c r="D4" s="45"/>
      <c r="E4" s="45"/>
    </row>
    <row r="5" spans="1:5" ht="16.2" x14ac:dyDescent="0.35">
      <c r="A5" s="43" t="s">
        <v>5</v>
      </c>
      <c r="B5" s="43"/>
      <c r="C5" s="45"/>
      <c r="D5" s="45"/>
      <c r="E5" s="45"/>
    </row>
    <row r="6" spans="1:5" ht="16.2" x14ac:dyDescent="0.35">
      <c r="A6" s="43" t="s">
        <v>11</v>
      </c>
      <c r="B6" s="43"/>
      <c r="C6" s="62"/>
      <c r="D6" s="63"/>
      <c r="E6" s="64"/>
    </row>
    <row r="7" spans="1:5" ht="16.2" x14ac:dyDescent="0.35">
      <c r="A7" s="43" t="s">
        <v>6</v>
      </c>
      <c r="B7" s="43"/>
      <c r="C7" s="44"/>
      <c r="D7" s="45"/>
      <c r="E7" s="45"/>
    </row>
    <row r="8" spans="1:5" ht="16.2" x14ac:dyDescent="0.35">
      <c r="A8" s="46" t="s">
        <v>12</v>
      </c>
      <c r="B8" s="47"/>
      <c r="C8" s="48"/>
      <c r="D8" s="49"/>
      <c r="E8" s="50"/>
    </row>
    <row r="9" spans="1:5" ht="9.6" customHeight="1" x14ac:dyDescent="0.35">
      <c r="A9" s="2"/>
      <c r="B9" s="2"/>
      <c r="C9" s="3"/>
      <c r="D9" s="3"/>
      <c r="E9" s="3"/>
    </row>
    <row r="10" spans="1:5" ht="34.5" customHeight="1" x14ac:dyDescent="0.3">
      <c r="A10" s="51" t="s">
        <v>52</v>
      </c>
      <c r="B10" s="51"/>
      <c r="C10" s="51"/>
      <c r="D10" s="51"/>
      <c r="E10" s="51"/>
    </row>
    <row r="11" spans="1:5" ht="19.5" customHeight="1" x14ac:dyDescent="0.3">
      <c r="A11" s="52" t="s">
        <v>28</v>
      </c>
      <c r="B11" s="52"/>
      <c r="C11" s="52"/>
      <c r="D11" s="52"/>
      <c r="E11" s="52"/>
    </row>
    <row r="12" spans="1:5" ht="16.2" thickBot="1" x14ac:dyDescent="0.35">
      <c r="A12" s="53" t="s">
        <v>50</v>
      </c>
      <c r="B12" s="53"/>
      <c r="C12" s="4"/>
      <c r="D12" s="54" t="s">
        <v>0</v>
      </c>
      <c r="E12" s="54"/>
    </row>
    <row r="13" spans="1:5" s="7" customFormat="1" ht="31.95" customHeight="1" x14ac:dyDescent="0.3">
      <c r="A13" s="17" t="s">
        <v>7</v>
      </c>
      <c r="B13" s="5" t="s">
        <v>20</v>
      </c>
      <c r="C13" s="5" t="s">
        <v>10</v>
      </c>
      <c r="D13" s="5" t="s">
        <v>8</v>
      </c>
      <c r="E13" s="6" t="s">
        <v>9</v>
      </c>
    </row>
    <row r="14" spans="1:5" x14ac:dyDescent="0.3">
      <c r="A14" s="18">
        <v>1</v>
      </c>
      <c r="B14" s="13">
        <v>2</v>
      </c>
      <c r="C14" s="13">
        <v>3</v>
      </c>
      <c r="D14" s="13">
        <v>4</v>
      </c>
      <c r="E14" s="19">
        <v>5</v>
      </c>
    </row>
    <row r="15" spans="1:5" x14ac:dyDescent="0.3">
      <c r="A15" s="20">
        <v>1</v>
      </c>
      <c r="B15" s="24" t="s">
        <v>21</v>
      </c>
      <c r="C15" s="25">
        <v>213.267</v>
      </c>
      <c r="D15" s="14"/>
      <c r="E15" s="21">
        <f t="shared" ref="E15:E20" si="0">C15*D15</f>
        <v>0</v>
      </c>
    </row>
    <row r="16" spans="1:5" x14ac:dyDescent="0.3">
      <c r="A16" s="20">
        <v>2</v>
      </c>
      <c r="B16" s="24" t="s">
        <v>22</v>
      </c>
      <c r="C16" s="25">
        <f>176.972+517.739</f>
        <v>694.71100000000001</v>
      </c>
      <c r="D16" s="14"/>
      <c r="E16" s="21">
        <f t="shared" si="0"/>
        <v>0</v>
      </c>
    </row>
    <row r="17" spans="1:8" x14ac:dyDescent="0.3">
      <c r="A17" s="20">
        <v>3</v>
      </c>
      <c r="B17" s="24" t="s">
        <v>23</v>
      </c>
      <c r="C17" s="25">
        <v>518.08799999999997</v>
      </c>
      <c r="D17" s="14"/>
      <c r="E17" s="21">
        <f t="shared" si="0"/>
        <v>0</v>
      </c>
    </row>
    <row r="18" spans="1:8" x14ac:dyDescent="0.3">
      <c r="A18" s="20">
        <v>4</v>
      </c>
      <c r="B18" s="24" t="s">
        <v>29</v>
      </c>
      <c r="C18" s="25">
        <v>98.147000000000006</v>
      </c>
      <c r="D18" s="14"/>
      <c r="E18" s="21">
        <f t="shared" si="0"/>
        <v>0</v>
      </c>
    </row>
    <row r="19" spans="1:8" x14ac:dyDescent="0.3">
      <c r="A19" s="20">
        <v>5</v>
      </c>
      <c r="B19" s="24" t="s">
        <v>24</v>
      </c>
      <c r="C19" s="25">
        <f>235.445+367.126+398.457</f>
        <v>1001.0279999999999</v>
      </c>
      <c r="D19" s="14"/>
      <c r="E19" s="21">
        <f t="shared" si="0"/>
        <v>0</v>
      </c>
      <c r="F19" s="76"/>
      <c r="H19" s="76"/>
    </row>
    <row r="20" spans="1:8" x14ac:dyDescent="0.3">
      <c r="A20" s="20">
        <v>6</v>
      </c>
      <c r="B20" s="24" t="s">
        <v>25</v>
      </c>
      <c r="C20" s="25">
        <f>340.753+1091.114</f>
        <v>1431.867</v>
      </c>
      <c r="D20" s="14"/>
      <c r="E20" s="21">
        <f t="shared" si="0"/>
        <v>0</v>
      </c>
      <c r="F20" s="76"/>
      <c r="H20" s="76"/>
    </row>
    <row r="21" spans="1:8" customFormat="1" x14ac:dyDescent="0.3">
      <c r="A21" s="8"/>
      <c r="B21" s="22"/>
      <c r="C21" s="26">
        <f>SUM(C15:C20)</f>
        <v>3957.1080000000002</v>
      </c>
      <c r="D21" s="9"/>
      <c r="E21" s="15">
        <f>SUM(E15:E20)</f>
        <v>0</v>
      </c>
    </row>
    <row r="22" spans="1:8" customFormat="1" x14ac:dyDescent="0.3">
      <c r="A22" s="8"/>
      <c r="B22" s="22"/>
      <c r="C22" s="23"/>
      <c r="D22" s="22"/>
      <c r="E22" s="10"/>
    </row>
    <row r="23" spans="1:8" customFormat="1" ht="39" customHeight="1" thickBot="1" x14ac:dyDescent="0.35">
      <c r="A23" s="55" t="s">
        <v>13</v>
      </c>
      <c r="B23" s="56"/>
      <c r="C23" s="56"/>
      <c r="D23" s="57"/>
      <c r="E23" s="11">
        <f>ROUND(E21/C21,3)</f>
        <v>0</v>
      </c>
    </row>
    <row r="24" spans="1:8" customFormat="1" ht="13.5" customHeight="1" x14ac:dyDescent="0.3">
      <c r="A24" s="58"/>
      <c r="B24" s="59"/>
      <c r="C24" s="59"/>
      <c r="D24" s="59"/>
      <c r="E24" s="60"/>
    </row>
    <row r="25" spans="1:8" customFormat="1" ht="38.25" customHeight="1" x14ac:dyDescent="0.3">
      <c r="A25" s="61" t="s">
        <v>16</v>
      </c>
      <c r="B25" s="61"/>
      <c r="C25" s="61"/>
      <c r="D25" s="61"/>
      <c r="E25" s="61"/>
    </row>
    <row r="26" spans="1:8" customFormat="1" ht="17.25" customHeight="1" x14ac:dyDescent="0.3">
      <c r="A26" s="42" t="s">
        <v>17</v>
      </c>
      <c r="B26" s="42"/>
      <c r="C26" s="42"/>
      <c r="D26" s="42"/>
      <c r="E26" s="42"/>
    </row>
    <row r="27" spans="1:8" ht="21.75" customHeight="1" x14ac:dyDescent="0.3">
      <c r="A27" s="37" t="s">
        <v>15</v>
      </c>
      <c r="B27" s="38"/>
      <c r="C27" s="38"/>
      <c r="D27" s="38"/>
      <c r="E27" s="39"/>
    </row>
    <row r="28" spans="1:8" ht="21.75" customHeight="1" x14ac:dyDescent="0.3">
      <c r="A28" s="40" t="s">
        <v>26</v>
      </c>
      <c r="B28" s="40"/>
      <c r="C28" s="40"/>
      <c r="D28" s="41" t="s">
        <v>31</v>
      </c>
      <c r="E28" s="29"/>
    </row>
    <row r="29" spans="1:8" ht="21.75" customHeight="1" x14ac:dyDescent="0.3">
      <c r="A29" s="40" t="s">
        <v>27</v>
      </c>
      <c r="B29" s="40"/>
      <c r="C29" s="40"/>
      <c r="D29" s="41" t="s">
        <v>31</v>
      </c>
      <c r="E29" s="29"/>
    </row>
    <row r="30" spans="1:8" ht="21.75" customHeight="1" x14ac:dyDescent="0.3">
      <c r="A30" s="40" t="s">
        <v>32</v>
      </c>
      <c r="B30" s="40"/>
      <c r="C30" s="40"/>
      <c r="D30" s="41" t="s">
        <v>35</v>
      </c>
      <c r="E30" s="29"/>
    </row>
    <row r="31" spans="1:8" ht="21.75" customHeight="1" x14ac:dyDescent="0.3">
      <c r="A31" s="40" t="s">
        <v>33</v>
      </c>
      <c r="B31" s="40"/>
      <c r="C31" s="40"/>
      <c r="D31" s="41" t="s">
        <v>36</v>
      </c>
      <c r="E31" s="29"/>
    </row>
    <row r="32" spans="1:8" ht="21.75" customHeight="1" x14ac:dyDescent="0.3">
      <c r="A32" s="40" t="s">
        <v>34</v>
      </c>
      <c r="B32" s="40"/>
      <c r="C32" s="40"/>
      <c r="D32" s="41" t="s">
        <v>37</v>
      </c>
      <c r="E32" s="29"/>
    </row>
    <row r="33" spans="1:6" ht="21.75" customHeight="1" x14ac:dyDescent="0.3">
      <c r="A33" s="69" t="s">
        <v>30</v>
      </c>
      <c r="B33" s="70"/>
      <c r="C33" s="71"/>
      <c r="D33" s="41" t="s">
        <v>48</v>
      </c>
      <c r="E33" s="29"/>
    </row>
    <row r="34" spans="1:6" ht="21.75" customHeight="1" x14ac:dyDescent="0.3">
      <c r="A34" s="72"/>
      <c r="B34" s="73"/>
      <c r="C34" s="74"/>
      <c r="D34" s="41" t="s">
        <v>49</v>
      </c>
      <c r="E34" s="75"/>
    </row>
    <row r="35" spans="1:6" ht="21.75" customHeight="1" x14ac:dyDescent="0.3">
      <c r="A35" s="40" t="s">
        <v>38</v>
      </c>
      <c r="B35" s="40"/>
      <c r="C35" s="40"/>
      <c r="D35" s="41" t="s">
        <v>41</v>
      </c>
      <c r="E35" s="29"/>
    </row>
    <row r="36" spans="1:6" ht="21.75" customHeight="1" x14ac:dyDescent="0.3">
      <c r="A36" s="40" t="s">
        <v>39</v>
      </c>
      <c r="B36" s="40"/>
      <c r="C36" s="40"/>
      <c r="D36" s="41" t="s">
        <v>42</v>
      </c>
      <c r="E36" s="29"/>
    </row>
    <row r="37" spans="1:6" ht="21.75" customHeight="1" x14ac:dyDescent="0.3">
      <c r="A37" s="40" t="s">
        <v>40</v>
      </c>
      <c r="B37" s="40"/>
      <c r="C37" s="40"/>
      <c r="D37" s="41" t="s">
        <v>43</v>
      </c>
      <c r="E37" s="29"/>
    </row>
    <row r="38" spans="1:6" ht="21.75" customHeight="1" x14ac:dyDescent="0.3">
      <c r="A38" s="40" t="s">
        <v>45</v>
      </c>
      <c r="B38" s="40"/>
      <c r="C38" s="40"/>
      <c r="D38" s="41" t="s">
        <v>46</v>
      </c>
      <c r="E38" s="29"/>
    </row>
    <row r="39" spans="1:6" ht="21.75" customHeight="1" x14ac:dyDescent="0.3">
      <c r="A39" s="40" t="s">
        <v>44</v>
      </c>
      <c r="B39" s="40"/>
      <c r="C39" s="40"/>
      <c r="D39" s="41" t="s">
        <v>47</v>
      </c>
      <c r="E39" s="29"/>
    </row>
    <row r="40" spans="1:6" ht="107.25" customHeight="1" x14ac:dyDescent="0.3">
      <c r="A40" s="27" t="s">
        <v>14</v>
      </c>
      <c r="B40" s="28"/>
      <c r="C40" s="28"/>
      <c r="D40" s="28"/>
      <c r="E40" s="29"/>
    </row>
    <row r="41" spans="1:6" ht="111.75" customHeight="1" x14ac:dyDescent="0.3">
      <c r="A41" s="27" t="s">
        <v>18</v>
      </c>
      <c r="B41" s="28"/>
      <c r="C41" s="28"/>
      <c r="D41" s="28"/>
      <c r="E41" s="29"/>
    </row>
    <row r="42" spans="1:6" ht="50.25" customHeight="1" x14ac:dyDescent="0.3">
      <c r="A42" s="30" t="s">
        <v>51</v>
      </c>
      <c r="B42" s="30"/>
      <c r="C42" s="30"/>
      <c r="D42" s="30"/>
      <c r="E42" s="30"/>
      <c r="F42" s="12"/>
    </row>
    <row r="43" spans="1:6" ht="15.6" customHeight="1" x14ac:dyDescent="0.3">
      <c r="A43" s="31" t="s">
        <v>19</v>
      </c>
      <c r="B43" s="32"/>
      <c r="C43" s="32"/>
      <c r="D43" s="32"/>
      <c r="E43" s="33"/>
      <c r="F43" s="16"/>
    </row>
    <row r="44" spans="1:6" x14ac:dyDescent="0.3">
      <c r="A44" s="34"/>
      <c r="B44" s="35"/>
      <c r="C44" s="35"/>
      <c r="D44" s="35"/>
      <c r="E44" s="36"/>
    </row>
  </sheetData>
  <mergeCells count="52">
    <mergeCell ref="A35:C35"/>
    <mergeCell ref="D35:E35"/>
    <mergeCell ref="A36:C36"/>
    <mergeCell ref="D36:E36"/>
    <mergeCell ref="A38:C38"/>
    <mergeCell ref="D38:E38"/>
    <mergeCell ref="A30:C30"/>
    <mergeCell ref="D30:E30"/>
    <mergeCell ref="A31:C31"/>
    <mergeCell ref="D31:E31"/>
    <mergeCell ref="A33:C34"/>
    <mergeCell ref="D34:E34"/>
    <mergeCell ref="A1:B1"/>
    <mergeCell ref="C1:E1"/>
    <mergeCell ref="A2:B2"/>
    <mergeCell ref="C2:E2"/>
    <mergeCell ref="A3:B3"/>
    <mergeCell ref="C3:E3"/>
    <mergeCell ref="A4:B4"/>
    <mergeCell ref="C4:E4"/>
    <mergeCell ref="A5:B5"/>
    <mergeCell ref="C5:E5"/>
    <mergeCell ref="A6:B6"/>
    <mergeCell ref="C6:E6"/>
    <mergeCell ref="A26:E26"/>
    <mergeCell ref="A7:B7"/>
    <mergeCell ref="C7:E7"/>
    <mergeCell ref="A8:B8"/>
    <mergeCell ref="C8:E8"/>
    <mergeCell ref="A10:E10"/>
    <mergeCell ref="A11:E11"/>
    <mergeCell ref="A12:B12"/>
    <mergeCell ref="D12:E12"/>
    <mergeCell ref="A23:D23"/>
    <mergeCell ref="A24:E24"/>
    <mergeCell ref="A25:E25"/>
    <mergeCell ref="A40:E40"/>
    <mergeCell ref="A41:E41"/>
    <mergeCell ref="A42:E42"/>
    <mergeCell ref="A43:E44"/>
    <mergeCell ref="A27:E27"/>
    <mergeCell ref="A39:C39"/>
    <mergeCell ref="D39:E39"/>
    <mergeCell ref="A28:C28"/>
    <mergeCell ref="A29:C29"/>
    <mergeCell ref="A32:C32"/>
    <mergeCell ref="A37:C37"/>
    <mergeCell ref="D37:E37"/>
    <mergeCell ref="D32:E32"/>
    <mergeCell ref="D29:E29"/>
    <mergeCell ref="D28:E28"/>
    <mergeCell ref="D33:E33"/>
  </mergeCells>
  <hyperlinks>
    <hyperlink ref="D28" r:id="rId1" xr:uid="{B01D84EC-8AF5-4086-9560-15ED04D65919}"/>
    <hyperlink ref="D29" r:id="rId2" xr:uid="{E08614E9-9EFC-4B56-8E7F-8CB9A78A2713}"/>
    <hyperlink ref="D30" r:id="rId3" xr:uid="{9D4C3AE0-34C6-451F-85D3-857FBF82502F}"/>
    <hyperlink ref="D31" r:id="rId4" xr:uid="{EEEAA0F9-EBB9-480F-88F3-66426A72F562}"/>
    <hyperlink ref="D32" r:id="rId5" xr:uid="{97F94AD6-536F-436D-81EA-B1B8DC19492B}"/>
    <hyperlink ref="D35" r:id="rId6" xr:uid="{991FBDFB-A6C8-4F22-A001-5CBD669537A3}"/>
    <hyperlink ref="D36" r:id="rId7" xr:uid="{6FE07301-5099-4C22-B6A3-00F7C2F5D5FD}"/>
    <hyperlink ref="D37" r:id="rId8" xr:uid="{5156E801-A965-489C-9D9F-BE8410604039}"/>
    <hyperlink ref="D38" r:id="rId9" xr:uid="{CE4592FC-D930-4D36-AA8F-CD184C12FD43}"/>
    <hyperlink ref="D39" r:id="rId10" xr:uid="{24C4ACDA-2401-48AF-849A-4EAC8D349E4B}"/>
    <hyperlink ref="D33" r:id="rId11" xr:uid="{E46E0EDA-5915-4056-B0F0-4F2F8ACC7106}"/>
    <hyperlink ref="D34" r:id="rId12" xr:uid="{CF1AB7CF-889C-4C5D-9626-EE213B8375DE}"/>
  </hyperlinks>
  <pageMargins left="0.7" right="0.7" top="0.75" bottom="0.75" header="0.3" footer="0.3"/>
  <pageSetup paperSize="9" scale="80"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2023-03-17T07:32:47Z</cp:lastPrinted>
  <dcterms:created xsi:type="dcterms:W3CDTF">2014-04-04T17:29:20Z</dcterms:created>
  <dcterms:modified xsi:type="dcterms:W3CDTF">2023-06-08T12:42:32Z</dcterms:modified>
</cp:coreProperties>
</file>