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27 R&amp;R Holz, Upeslīči, Palešu kompānija\"/>
    </mc:Choice>
  </mc:AlternateContent>
  <xr:revisionPtr revIDLastSave="0" documentId="13_ncr:1_{4D58753E-CD6E-4678-9F37-394628338130}" xr6:coauthVersionLast="47" xr6:coauthVersionMax="47" xr10:uidLastSave="{00000000-0000-0000-0000-000000000000}"/>
  <bookViews>
    <workbookView xWindow="1170" yWindow="0" windowWidth="22080" windowHeight="15600" xr2:uid="{41BCA89B-FCE4-42AB-B196-D1EC8312238F}"/>
  </bookViews>
  <sheets>
    <sheet name="1.daļa" sheetId="4" r:id="rId1"/>
    <sheet name="2.daļa" sheetId="5" r:id="rId2"/>
    <sheet name="3.daļa" sheetId="6"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6" l="1"/>
  <c r="K15" i="6"/>
  <c r="K14" i="6"/>
  <c r="K13" i="6"/>
  <c r="H17" i="6"/>
  <c r="K17" i="5"/>
  <c r="K16" i="5"/>
  <c r="K15" i="5"/>
  <c r="K14" i="5"/>
  <c r="K13" i="5"/>
  <c r="H18" i="5"/>
  <c r="K34" i="4"/>
  <c r="K33" i="4"/>
  <c r="K31" i="4"/>
  <c r="K30" i="4"/>
  <c r="K29" i="4"/>
  <c r="H22" i="4"/>
  <c r="K32" i="4"/>
  <c r="K28" i="4"/>
  <c r="K27" i="4"/>
  <c r="K26" i="4"/>
  <c r="K25" i="4"/>
  <c r="K24" i="4"/>
  <c r="K18" i="5" l="1"/>
  <c r="K20" i="5" s="1"/>
  <c r="K17" i="6"/>
  <c r="K19" i="6" s="1"/>
  <c r="K17" i="4"/>
  <c r="H16" i="4"/>
  <c r="K16" i="4" s="1"/>
  <c r="K23" i="4"/>
  <c r="K22" i="4"/>
  <c r="K21" i="4"/>
  <c r="K20" i="4"/>
  <c r="K19" i="4"/>
  <c r="K18" i="4"/>
  <c r="H13" i="4"/>
  <c r="K13" i="4" s="1"/>
  <c r="K15" i="4"/>
  <c r="K14" i="4"/>
  <c r="K35" i="4" l="1"/>
  <c r="H35" i="4"/>
  <c r="K37" i="4" l="1"/>
</calcChain>
</file>

<file path=xl/sharedStrings.xml><?xml version="1.0" encoding="utf-8"?>
<sst xmlns="http://schemas.openxmlformats.org/spreadsheetml/2006/main" count="207" uniqueCount="42">
  <si>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</si>
  <si>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</si>
  <si>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</si>
  <si>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</si>
  <si>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</si>
  <si>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</si>
  <si>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</si>
  <si>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</si>
  <si>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</si>
  <si>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</si>
  <si>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</si>
  <si>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</si>
  <si>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</si>
  <si>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</si>
  <si>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</si>
  <si>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</si>
  <si>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</si>
  <si>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</si>
  <si>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</si>
  <si>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</si>
  <si>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</si>
  <si>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</si>
  <si>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</si>
  <si>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</si>
  <si>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ABC</t>
  </si>
  <si>
    <t xml:space="preserve">Par izsoles nolikumu un citiem jautājumiem atbildi sniegs: Ražošanas un pārdošanas daļas galvenais pārdošanas speciālists Vilnis Kronbergs, tālr. 22042706, e-pasts: vilnis.kronbergs@rigasmezi.lv . </t>
  </si>
  <si>
    <t xml:space="preserve">1. daļa SIA „Rīgas meži” kokzāģētavas „Norupe”
Zāģmateriālu sortimenta piedāvājums
</t>
  </si>
  <si>
    <t>1.tabula</t>
  </si>
  <si>
    <t>3000-3600</t>
  </si>
  <si>
    <t>E</t>
  </si>
  <si>
    <t xml:space="preserve">Ēvelēti zāģmateriāli </t>
  </si>
  <si>
    <t>Visa izsolītā zāģmateriāla apjoma izsniegšanas termiņš: 30.04.2023.</t>
  </si>
  <si>
    <t xml:space="preserve">Neēvelēti zāģmateriāli </t>
  </si>
  <si>
    <t>P</t>
  </si>
  <si>
    <t>C</t>
  </si>
  <si>
    <t>E/P</t>
  </si>
  <si>
    <t>D</t>
  </si>
  <si>
    <t xml:space="preserve">Izsole: 420-2023-027 </t>
  </si>
  <si>
    <r>
      <t xml:space="preserve">Piedāvājums jāiesniedz elektroniski līdz </t>
    </r>
    <r>
      <rPr>
        <b/>
        <u/>
        <sz val="11"/>
        <color indexed="8"/>
        <rFont val="Times New Roman"/>
        <family val="1"/>
        <charset val="186"/>
      </rPr>
      <t>2023.gada 22.februārim,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420-2023-027</t>
    </r>
  </si>
  <si>
    <t xml:space="preserve">2. daļa SIA „Rīgas meži” kokzāģētavas „Norupe”
Zāģmateriālu sortimenta piedāvājums
</t>
  </si>
  <si>
    <t xml:space="preserve">3. daļa SIA „Rīgas meži” kokzāģētavas „Norupe”
Zāģmateriālu sortimenta piedāvājums
</t>
  </si>
  <si>
    <t>Izsole: 420-2023-027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</si>
</sst>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8"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
      <b/>
      <sz val="12"/>
      <name val="Times New Roman"/>
      <family val="1"/>
      <charset val="186"/>
    </font>
    <font>
      <b/>
      <sz val="11"/>
      <name val="Times New Roman"/>
      <family val="1"/>
      <charset val="186"/>
    </font>
    <fon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2">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0" fontId="14" fillId="0" borderId="1" xfId="0" applyFont="1" applyBorder="1" applyAlignment="1">
      <alignment horizontal="center" vertical="center"/>
    </xf>
    <xf numFmtId="0" fontId="14" fillId="0" borderId="1" xfId="1" applyFont="1" applyBorder="1" applyAlignment="1">
      <alignment horizontal="center" vertical="center"/>
    </xf>
    <xf numFmtId="2" fontId="15" fillId="0" borderId="1" xfId="1" applyNumberFormat="1" applyFont="1" applyBorder="1" applyAlignment="1">
      <alignment horizontal="center" vertical="center"/>
    </xf>
    <xf numFmtId="2" fontId="15" fillId="0" borderId="19" xfId="1" applyNumberFormat="1" applyFont="1" applyBorder="1" applyAlignment="1">
      <alignment horizontal="center" vertical="center"/>
    </xf>
    <xf numFmtId="0" fontId="14" fillId="2" borderId="18" xfId="1" applyFont="1" applyFill="1" applyBorder="1" applyAlignment="1">
      <alignment horizontal="center" vertical="center"/>
    </xf>
    <xf numFmtId="0" fontId="14" fillId="2" borderId="1" xfId="1" applyFont="1" applyFill="1" applyBorder="1" applyAlignment="1">
      <alignment horizontal="center" vertical="center"/>
    </xf>
    <xf numFmtId="164" fontId="16" fillId="0" borderId="1" xfId="1" applyNumberFormat="1" applyFont="1" applyBorder="1" applyAlignment="1">
      <alignment horizontal="center" vertical="center"/>
    </xf>
    <xf numFmtId="0" fontId="17" fillId="0" borderId="1" xfId="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8825B-185C-4014-8593-FB66CD6428CD}">
  <sheetPr>
    <pageSetUpPr fitToPage="1"/>
  </sheetPr>
  <dimension ref="A1:X44"/>
  <sheetViews>
    <sheetView tabSelected="1" topLeftCell="A30" zoomScaleNormal="100" workbookViewId="0">
      <selection activeCell="M34" sqref="M34"/>
    </sheetView>
  </sheetViews>
  <sheetFormatPr defaultRowHeight="15.75" x14ac:dyDescent="0.25"/>
  <cols>
    <col min="1" max="1" width="38.140625" style="1" customWidth="1"/>
    <col min="2" max="2" width="7.140625" style="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26</v>
      </c>
      <c r="B8" s="28"/>
      <c r="C8" s="28"/>
      <c r="D8" s="28"/>
      <c r="E8" s="28"/>
      <c r="F8" s="28"/>
      <c r="G8" s="28"/>
      <c r="H8" s="28"/>
      <c r="I8" s="28"/>
      <c r="J8" s="28"/>
      <c r="K8" s="28"/>
    </row>
    <row r="9" spans="1:11" ht="16.5" thickBot="1" x14ac:dyDescent="0.3">
      <c r="A9" s="2" t="s">
        <v>37</v>
      </c>
      <c r="B9" s="3"/>
      <c r="C9" s="3"/>
      <c r="D9" s="3"/>
      <c r="E9" s="3"/>
      <c r="F9" s="3"/>
      <c r="G9" s="3"/>
      <c r="H9" s="3"/>
      <c r="I9" s="3"/>
      <c r="J9" s="29" t="s">
        <v>27</v>
      </c>
      <c r="K9" s="29"/>
    </row>
    <row r="10" spans="1:11" ht="47.25" customHeight="1" thickBot="1" x14ac:dyDescent="0.3">
      <c r="A10" s="30" t="s">
        <v>7</v>
      </c>
      <c r="B10" s="31" t="s">
        <v>8</v>
      </c>
      <c r="C10" s="33" t="s">
        <v>9</v>
      </c>
      <c r="D10" s="34"/>
      <c r="E10" s="34"/>
      <c r="F10" s="35" t="s">
        <v>10</v>
      </c>
      <c r="G10" s="34" t="s">
        <v>11</v>
      </c>
      <c r="H10" s="35" t="s">
        <v>12</v>
      </c>
      <c r="I10" s="35" t="s">
        <v>13</v>
      </c>
      <c r="J10" s="38" t="s">
        <v>14</v>
      </c>
      <c r="K10" s="40" t="s">
        <v>15</v>
      </c>
    </row>
    <row r="11" spans="1:11" ht="19.5" customHeight="1" x14ac:dyDescent="0.25">
      <c r="A11" s="25"/>
      <c r="B11" s="32"/>
      <c r="C11" s="4" t="s">
        <v>16</v>
      </c>
      <c r="D11" s="4" t="s">
        <v>17</v>
      </c>
      <c r="E11" s="5" t="s">
        <v>18</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15" t="s">
        <v>32</v>
      </c>
      <c r="B13" s="16" t="s">
        <v>33</v>
      </c>
      <c r="C13" s="16">
        <v>40</v>
      </c>
      <c r="D13" s="16">
        <v>144</v>
      </c>
      <c r="E13" s="16">
        <v>3000</v>
      </c>
      <c r="F13" s="16" t="s">
        <v>24</v>
      </c>
      <c r="G13" s="16">
        <v>18</v>
      </c>
      <c r="H13" s="16">
        <f>2*3.024</f>
        <v>6.048</v>
      </c>
      <c r="I13" s="16">
        <v>20</v>
      </c>
      <c r="J13" s="17"/>
      <c r="K13" s="18">
        <f t="shared" ref="K13" si="0">H13*J13</f>
        <v>0</v>
      </c>
    </row>
    <row r="14" spans="1:11" x14ac:dyDescent="0.25">
      <c r="A14" s="15" t="s">
        <v>32</v>
      </c>
      <c r="B14" s="16" t="s">
        <v>33</v>
      </c>
      <c r="C14" s="16">
        <v>28</v>
      </c>
      <c r="D14" s="16">
        <v>144</v>
      </c>
      <c r="E14" s="16">
        <v>3000</v>
      </c>
      <c r="F14" s="16" t="s">
        <v>24</v>
      </c>
      <c r="G14" s="16">
        <v>18</v>
      </c>
      <c r="H14" s="16">
        <v>3.0489999999999999</v>
      </c>
      <c r="I14" s="16">
        <v>20</v>
      </c>
      <c r="J14" s="17"/>
      <c r="K14" s="18">
        <f t="shared" ref="K14:K23" si="1">H14*J14</f>
        <v>0</v>
      </c>
    </row>
    <row r="15" spans="1:11" x14ac:dyDescent="0.25">
      <c r="A15" s="15" t="s">
        <v>30</v>
      </c>
      <c r="B15" s="16" t="s">
        <v>33</v>
      </c>
      <c r="C15" s="16">
        <v>42</v>
      </c>
      <c r="D15" s="16">
        <v>118</v>
      </c>
      <c r="E15" s="16">
        <v>3000</v>
      </c>
      <c r="F15" s="16" t="s">
        <v>24</v>
      </c>
      <c r="G15" s="16">
        <v>18</v>
      </c>
      <c r="H15" s="16">
        <v>1.546</v>
      </c>
      <c r="I15" s="16">
        <v>20</v>
      </c>
      <c r="J15" s="17"/>
      <c r="K15" s="18">
        <f t="shared" si="1"/>
        <v>0</v>
      </c>
    </row>
    <row r="16" spans="1:11" x14ac:dyDescent="0.25">
      <c r="A16" s="15" t="s">
        <v>30</v>
      </c>
      <c r="B16" s="16" t="s">
        <v>35</v>
      </c>
      <c r="C16" s="16">
        <v>38</v>
      </c>
      <c r="D16" s="16">
        <v>89</v>
      </c>
      <c r="E16" s="16" t="s">
        <v>28</v>
      </c>
      <c r="F16" s="16" t="s">
        <v>34</v>
      </c>
      <c r="G16" s="16">
        <v>18</v>
      </c>
      <c r="H16" s="16">
        <f>4.092*2</f>
        <v>8.1839999999999993</v>
      </c>
      <c r="I16" s="16">
        <v>20</v>
      </c>
      <c r="J16" s="17"/>
      <c r="K16" s="18">
        <f t="shared" si="1"/>
        <v>0</v>
      </c>
    </row>
    <row r="17" spans="1:11" x14ac:dyDescent="0.25">
      <c r="A17" s="15" t="s">
        <v>30</v>
      </c>
      <c r="B17" s="16" t="s">
        <v>35</v>
      </c>
      <c r="C17" s="16">
        <v>38</v>
      </c>
      <c r="D17" s="16">
        <v>140</v>
      </c>
      <c r="E17" s="16" t="s">
        <v>28</v>
      </c>
      <c r="F17" s="16" t="s">
        <v>34</v>
      </c>
      <c r="G17" s="16">
        <v>18</v>
      </c>
      <c r="H17" s="16">
        <v>47.801000000000002</v>
      </c>
      <c r="I17" s="16">
        <v>20</v>
      </c>
      <c r="J17" s="17"/>
      <c r="K17" s="18">
        <f t="shared" ref="K17" si="2">H17*J17</f>
        <v>0</v>
      </c>
    </row>
    <row r="18" spans="1:11" x14ac:dyDescent="0.25">
      <c r="A18" s="15" t="s">
        <v>30</v>
      </c>
      <c r="B18" s="16" t="s">
        <v>33</v>
      </c>
      <c r="C18" s="16">
        <v>42</v>
      </c>
      <c r="D18" s="16">
        <v>118</v>
      </c>
      <c r="E18" s="16" t="s">
        <v>28</v>
      </c>
      <c r="F18" s="16" t="s">
        <v>34</v>
      </c>
      <c r="G18" s="16">
        <v>18</v>
      </c>
      <c r="H18" s="16">
        <v>16.7</v>
      </c>
      <c r="I18" s="16">
        <v>20</v>
      </c>
      <c r="J18" s="17"/>
      <c r="K18" s="18">
        <f t="shared" si="1"/>
        <v>0</v>
      </c>
    </row>
    <row r="19" spans="1:11" x14ac:dyDescent="0.25">
      <c r="A19" s="15" t="s">
        <v>30</v>
      </c>
      <c r="B19" s="16" t="s">
        <v>33</v>
      </c>
      <c r="C19" s="16">
        <v>15</v>
      </c>
      <c r="D19" s="16">
        <v>95</v>
      </c>
      <c r="E19" s="16" t="s">
        <v>28</v>
      </c>
      <c r="F19" s="16" t="s">
        <v>34</v>
      </c>
      <c r="G19" s="16">
        <v>18</v>
      </c>
      <c r="H19" s="16">
        <v>14.86</v>
      </c>
      <c r="I19" s="16">
        <v>20</v>
      </c>
      <c r="J19" s="17"/>
      <c r="K19" s="18">
        <f t="shared" si="1"/>
        <v>0</v>
      </c>
    </row>
    <row r="20" spans="1:11" x14ac:dyDescent="0.25">
      <c r="A20" s="15" t="s">
        <v>32</v>
      </c>
      <c r="B20" s="16" t="s">
        <v>33</v>
      </c>
      <c r="C20" s="16">
        <v>55</v>
      </c>
      <c r="D20" s="16">
        <v>132</v>
      </c>
      <c r="E20" s="16" t="s">
        <v>28</v>
      </c>
      <c r="F20" s="16" t="s">
        <v>34</v>
      </c>
      <c r="G20" s="16">
        <v>18</v>
      </c>
      <c r="H20" s="16">
        <v>146.15199999999999</v>
      </c>
      <c r="I20" s="16">
        <v>20</v>
      </c>
      <c r="J20" s="17"/>
      <c r="K20" s="18">
        <f t="shared" si="1"/>
        <v>0</v>
      </c>
    </row>
    <row r="21" spans="1:11" x14ac:dyDescent="0.25">
      <c r="A21" s="15" t="s">
        <v>32</v>
      </c>
      <c r="B21" s="16" t="s">
        <v>33</v>
      </c>
      <c r="C21" s="16">
        <v>30</v>
      </c>
      <c r="D21" s="16">
        <v>150</v>
      </c>
      <c r="E21" s="16" t="s">
        <v>28</v>
      </c>
      <c r="F21" s="16" t="s">
        <v>34</v>
      </c>
      <c r="G21" s="16">
        <v>18</v>
      </c>
      <c r="H21" s="16">
        <v>10.102</v>
      </c>
      <c r="I21" s="16">
        <v>20</v>
      </c>
      <c r="J21" s="17"/>
      <c r="K21" s="18">
        <f t="shared" si="1"/>
        <v>0</v>
      </c>
    </row>
    <row r="22" spans="1:11" x14ac:dyDescent="0.25">
      <c r="A22" s="15" t="s">
        <v>32</v>
      </c>
      <c r="B22" s="16" t="s">
        <v>35</v>
      </c>
      <c r="C22" s="16">
        <v>40</v>
      </c>
      <c r="D22" s="16">
        <v>144</v>
      </c>
      <c r="E22" s="16" t="s">
        <v>28</v>
      </c>
      <c r="F22" s="16" t="s">
        <v>34</v>
      </c>
      <c r="G22" s="16">
        <v>18</v>
      </c>
      <c r="H22" s="16">
        <f>175.423-163.327</f>
        <v>12.096000000000004</v>
      </c>
      <c r="I22" s="16">
        <v>20</v>
      </c>
      <c r="J22" s="17"/>
      <c r="K22" s="18">
        <f t="shared" si="1"/>
        <v>0</v>
      </c>
    </row>
    <row r="23" spans="1:11" x14ac:dyDescent="0.25">
      <c r="A23" s="15" t="s">
        <v>32</v>
      </c>
      <c r="B23" s="16" t="s">
        <v>33</v>
      </c>
      <c r="C23" s="16">
        <v>26</v>
      </c>
      <c r="D23" s="16">
        <v>142</v>
      </c>
      <c r="E23" s="16" t="s">
        <v>28</v>
      </c>
      <c r="F23" s="16" t="s">
        <v>34</v>
      </c>
      <c r="G23" s="16">
        <v>18</v>
      </c>
      <c r="H23" s="16">
        <v>44.612000000000002</v>
      </c>
      <c r="I23" s="16">
        <v>20</v>
      </c>
      <c r="J23" s="17"/>
      <c r="K23" s="18">
        <f t="shared" si="1"/>
        <v>0</v>
      </c>
    </row>
    <row r="24" spans="1:11" x14ac:dyDescent="0.25">
      <c r="A24" s="15" t="s">
        <v>30</v>
      </c>
      <c r="B24" s="16" t="s">
        <v>33</v>
      </c>
      <c r="C24" s="16">
        <v>20</v>
      </c>
      <c r="D24" s="16">
        <v>120</v>
      </c>
      <c r="E24" s="16" t="s">
        <v>28</v>
      </c>
      <c r="F24" s="16" t="s">
        <v>34</v>
      </c>
      <c r="G24" s="16">
        <v>18</v>
      </c>
      <c r="H24" s="16">
        <v>15.708</v>
      </c>
      <c r="I24" s="16">
        <v>20</v>
      </c>
      <c r="J24" s="17"/>
      <c r="K24" s="18">
        <f t="shared" ref="K24:K32" si="3">H24*J24</f>
        <v>0</v>
      </c>
    </row>
    <row r="25" spans="1:11" x14ac:dyDescent="0.25">
      <c r="A25" s="15" t="s">
        <v>30</v>
      </c>
      <c r="B25" s="16" t="s">
        <v>33</v>
      </c>
      <c r="C25" s="16">
        <v>25</v>
      </c>
      <c r="D25" s="16">
        <v>140</v>
      </c>
      <c r="E25" s="16" t="s">
        <v>28</v>
      </c>
      <c r="F25" s="16" t="s">
        <v>34</v>
      </c>
      <c r="G25" s="16">
        <v>18</v>
      </c>
      <c r="H25" s="16">
        <v>20.513000000000002</v>
      </c>
      <c r="I25" s="16">
        <v>20</v>
      </c>
      <c r="J25" s="17"/>
      <c r="K25" s="18">
        <f t="shared" si="3"/>
        <v>0</v>
      </c>
    </row>
    <row r="26" spans="1:11" x14ac:dyDescent="0.25">
      <c r="A26" s="15" t="s">
        <v>32</v>
      </c>
      <c r="B26" s="16" t="s">
        <v>33</v>
      </c>
      <c r="C26" s="16">
        <v>28</v>
      </c>
      <c r="D26" s="16">
        <v>144</v>
      </c>
      <c r="E26" s="16" t="s">
        <v>28</v>
      </c>
      <c r="F26" s="16" t="s">
        <v>34</v>
      </c>
      <c r="G26" s="16">
        <v>18</v>
      </c>
      <c r="H26" s="16">
        <v>12.196999999999999</v>
      </c>
      <c r="I26" s="16">
        <v>20</v>
      </c>
      <c r="J26" s="17"/>
      <c r="K26" s="18">
        <f t="shared" si="3"/>
        <v>0</v>
      </c>
    </row>
    <row r="27" spans="1:11" x14ac:dyDescent="0.25">
      <c r="A27" s="15" t="s">
        <v>32</v>
      </c>
      <c r="B27" s="16" t="s">
        <v>33</v>
      </c>
      <c r="C27" s="16">
        <v>23</v>
      </c>
      <c r="D27" s="16">
        <v>124</v>
      </c>
      <c r="E27" s="16" t="s">
        <v>28</v>
      </c>
      <c r="F27" s="16" t="s">
        <v>34</v>
      </c>
      <c r="G27" s="16">
        <v>18</v>
      </c>
      <c r="H27" s="16">
        <v>56.526000000000003</v>
      </c>
      <c r="I27" s="16">
        <v>20</v>
      </c>
      <c r="J27" s="17"/>
      <c r="K27" s="18">
        <f t="shared" si="3"/>
        <v>0</v>
      </c>
    </row>
    <row r="28" spans="1:11" x14ac:dyDescent="0.25">
      <c r="A28" s="15" t="s">
        <v>32</v>
      </c>
      <c r="B28" s="16" t="s">
        <v>35</v>
      </c>
      <c r="C28" s="16">
        <v>40</v>
      </c>
      <c r="D28" s="16">
        <v>144</v>
      </c>
      <c r="E28" s="16" t="s">
        <v>28</v>
      </c>
      <c r="F28" s="16" t="s">
        <v>36</v>
      </c>
      <c r="G28" s="16">
        <v>18</v>
      </c>
      <c r="H28" s="16">
        <v>83.477999999999994</v>
      </c>
      <c r="I28" s="16">
        <v>20</v>
      </c>
      <c r="J28" s="17"/>
      <c r="K28" s="18">
        <f t="shared" si="3"/>
        <v>0</v>
      </c>
    </row>
    <row r="29" spans="1:11" x14ac:dyDescent="0.25">
      <c r="A29" s="15" t="s">
        <v>32</v>
      </c>
      <c r="B29" s="16" t="s">
        <v>33</v>
      </c>
      <c r="C29" s="16">
        <v>55</v>
      </c>
      <c r="D29" s="16">
        <v>132</v>
      </c>
      <c r="E29" s="16" t="s">
        <v>28</v>
      </c>
      <c r="F29" s="16" t="s">
        <v>36</v>
      </c>
      <c r="G29" s="16">
        <v>18</v>
      </c>
      <c r="H29" s="16">
        <v>3.7639999999999998</v>
      </c>
      <c r="I29" s="16">
        <v>20</v>
      </c>
      <c r="J29" s="17"/>
      <c r="K29" s="18">
        <f t="shared" ref="K29:K31" si="4">H29*J29</f>
        <v>0</v>
      </c>
    </row>
    <row r="30" spans="1:11" x14ac:dyDescent="0.25">
      <c r="A30" s="15" t="s">
        <v>32</v>
      </c>
      <c r="B30" s="16" t="s">
        <v>33</v>
      </c>
      <c r="C30" s="16">
        <v>26</v>
      </c>
      <c r="D30" s="16">
        <v>142</v>
      </c>
      <c r="E30" s="16" t="s">
        <v>28</v>
      </c>
      <c r="F30" s="16" t="s">
        <v>36</v>
      </c>
      <c r="G30" s="16">
        <v>18</v>
      </c>
      <c r="H30" s="16">
        <v>14.036</v>
      </c>
      <c r="I30" s="16">
        <v>20</v>
      </c>
      <c r="J30" s="17"/>
      <c r="K30" s="18">
        <f t="shared" si="4"/>
        <v>0</v>
      </c>
    </row>
    <row r="31" spans="1:11" x14ac:dyDescent="0.25">
      <c r="A31" s="15" t="s">
        <v>30</v>
      </c>
      <c r="B31" s="16" t="s">
        <v>33</v>
      </c>
      <c r="C31" s="16">
        <v>20</v>
      </c>
      <c r="D31" s="16">
        <v>95</v>
      </c>
      <c r="E31" s="16" t="s">
        <v>28</v>
      </c>
      <c r="F31" s="16" t="s">
        <v>36</v>
      </c>
      <c r="G31" s="16">
        <v>18</v>
      </c>
      <c r="H31" s="16">
        <v>9.827</v>
      </c>
      <c r="I31" s="16">
        <v>20</v>
      </c>
      <c r="J31" s="17"/>
      <c r="K31" s="18">
        <f t="shared" si="4"/>
        <v>0</v>
      </c>
    </row>
    <row r="32" spans="1:11" x14ac:dyDescent="0.25">
      <c r="A32" s="15" t="s">
        <v>32</v>
      </c>
      <c r="B32" s="16" t="s">
        <v>33</v>
      </c>
      <c r="C32" s="16">
        <v>28</v>
      </c>
      <c r="D32" s="16">
        <v>144</v>
      </c>
      <c r="E32" s="16" t="s">
        <v>28</v>
      </c>
      <c r="F32" s="16" t="s">
        <v>36</v>
      </c>
      <c r="G32" s="16">
        <v>18</v>
      </c>
      <c r="H32" s="16">
        <v>25.512</v>
      </c>
      <c r="I32" s="16">
        <v>20</v>
      </c>
      <c r="J32" s="17"/>
      <c r="K32" s="18">
        <f t="shared" si="3"/>
        <v>0</v>
      </c>
    </row>
    <row r="33" spans="1:24" x14ac:dyDescent="0.25">
      <c r="A33" s="15" t="s">
        <v>32</v>
      </c>
      <c r="B33" s="16" t="s">
        <v>33</v>
      </c>
      <c r="C33" s="16">
        <v>23</v>
      </c>
      <c r="D33" s="16">
        <v>124</v>
      </c>
      <c r="E33" s="16" t="s">
        <v>28</v>
      </c>
      <c r="F33" s="16" t="s">
        <v>36</v>
      </c>
      <c r="G33" s="16">
        <v>18</v>
      </c>
      <c r="H33" s="16">
        <v>17.664000000000001</v>
      </c>
      <c r="I33" s="16">
        <v>20</v>
      </c>
      <c r="J33" s="17"/>
      <c r="K33" s="18">
        <f t="shared" ref="K33:K34" si="5">H33*J33</f>
        <v>0</v>
      </c>
    </row>
    <row r="34" spans="1:24" x14ac:dyDescent="0.25">
      <c r="A34" s="15" t="s">
        <v>32</v>
      </c>
      <c r="B34" s="16" t="s">
        <v>35</v>
      </c>
      <c r="C34" s="16">
        <v>40</v>
      </c>
      <c r="D34" s="16">
        <v>93</v>
      </c>
      <c r="E34" s="16" t="s">
        <v>28</v>
      </c>
      <c r="F34" s="16" t="s">
        <v>36</v>
      </c>
      <c r="G34" s="16">
        <v>18</v>
      </c>
      <c r="H34" s="16">
        <v>51.551000000000002</v>
      </c>
      <c r="I34" s="16">
        <v>20</v>
      </c>
      <c r="J34" s="17"/>
      <c r="K34" s="18">
        <f t="shared" si="5"/>
        <v>0</v>
      </c>
    </row>
    <row r="35" spans="1:24" x14ac:dyDescent="0.25">
      <c r="A35" s="19"/>
      <c r="B35" s="20"/>
      <c r="C35" s="20"/>
      <c r="D35" s="20"/>
      <c r="E35" s="20"/>
      <c r="F35" s="43" t="s">
        <v>19</v>
      </c>
      <c r="G35" s="43"/>
      <c r="H35" s="21">
        <f>SUM(H13:H34)</f>
        <v>621.92600000000004</v>
      </c>
      <c r="I35" s="22"/>
      <c r="J35" s="16"/>
      <c r="K35" s="18">
        <f>SUM(K13:K34)</f>
        <v>0</v>
      </c>
    </row>
    <row r="36" spans="1:24" ht="16.5" thickBot="1" x14ac:dyDescent="0.3">
      <c r="A36" s="9"/>
      <c r="B36" s="10"/>
      <c r="C36" s="10"/>
      <c r="D36" s="10"/>
      <c r="E36" s="10"/>
      <c r="F36" s="11"/>
      <c r="G36" s="11"/>
      <c r="H36" s="10"/>
      <c r="I36" s="10"/>
      <c r="J36" s="10"/>
      <c r="K36" s="12"/>
    </row>
    <row r="37" spans="1:24" ht="37.5" customHeight="1" x14ac:dyDescent="0.25">
      <c r="A37" s="25" t="s">
        <v>20</v>
      </c>
      <c r="B37" s="26"/>
      <c r="C37" s="26"/>
      <c r="D37" s="26"/>
      <c r="E37" s="26"/>
      <c r="F37" s="26"/>
      <c r="G37" s="26"/>
      <c r="H37" s="26"/>
      <c r="I37" s="26"/>
      <c r="J37" s="26"/>
      <c r="K37" s="13">
        <f>ROUND(K35/H35,2)</f>
        <v>0</v>
      </c>
    </row>
    <row r="38" spans="1:24" ht="15.75" customHeight="1" x14ac:dyDescent="0.25">
      <c r="A38" s="45"/>
      <c r="B38" s="45"/>
      <c r="C38" s="45"/>
      <c r="D38" s="45"/>
      <c r="E38" s="45"/>
      <c r="F38" s="45"/>
      <c r="G38" s="45"/>
      <c r="H38" s="45"/>
      <c r="I38" s="45"/>
      <c r="J38" s="45"/>
      <c r="K38" s="45"/>
    </row>
    <row r="39" spans="1:24" ht="21" customHeight="1" x14ac:dyDescent="0.25">
      <c r="A39" s="46" t="s">
        <v>31</v>
      </c>
      <c r="B39" s="46"/>
      <c r="C39" s="46"/>
      <c r="D39" s="46"/>
      <c r="E39" s="46"/>
      <c r="F39" s="46"/>
      <c r="G39" s="46"/>
      <c r="H39" s="46"/>
      <c r="I39" s="46"/>
      <c r="J39" s="46"/>
      <c r="K39" s="46"/>
    </row>
    <row r="40" spans="1:24" ht="33.75" customHeight="1" x14ac:dyDescent="0.25">
      <c r="A40" s="47" t="s">
        <v>21</v>
      </c>
      <c r="B40" s="47"/>
      <c r="C40" s="47"/>
      <c r="D40" s="47"/>
      <c r="E40" s="47"/>
      <c r="F40" s="47"/>
      <c r="G40" s="47"/>
      <c r="H40" s="47"/>
      <c r="I40" s="47"/>
      <c r="J40" s="47"/>
      <c r="K40" s="47"/>
      <c r="L40" s="14"/>
      <c r="M40" s="14"/>
      <c r="N40" s="14"/>
      <c r="O40" s="14"/>
      <c r="P40" s="14"/>
      <c r="Q40" s="14"/>
      <c r="R40" s="14"/>
      <c r="S40" s="14"/>
      <c r="T40" s="14"/>
      <c r="U40" s="14"/>
      <c r="V40" s="14"/>
      <c r="W40" s="14"/>
      <c r="X40" s="14"/>
    </row>
    <row r="41" spans="1:24" ht="88.5" customHeight="1" x14ac:dyDescent="0.25">
      <c r="A41" s="48" t="s">
        <v>22</v>
      </c>
      <c r="B41" s="49"/>
      <c r="C41" s="49"/>
      <c r="D41" s="49"/>
      <c r="E41" s="49"/>
      <c r="F41" s="49"/>
      <c r="G41" s="49"/>
      <c r="H41" s="49"/>
      <c r="I41" s="49"/>
      <c r="J41" s="49"/>
      <c r="K41" s="50"/>
      <c r="L41" s="14"/>
      <c r="M41" s="14"/>
      <c r="N41" s="14"/>
      <c r="O41" s="14"/>
      <c r="P41" s="14"/>
      <c r="Q41" s="14"/>
      <c r="R41" s="14"/>
      <c r="S41" s="14"/>
      <c r="T41" s="14"/>
      <c r="U41" s="14"/>
      <c r="V41" s="14"/>
      <c r="W41" s="14"/>
      <c r="X41" s="14"/>
    </row>
    <row r="42" spans="1:24" ht="72.75" customHeight="1" x14ac:dyDescent="0.25">
      <c r="A42" s="48" t="s">
        <v>23</v>
      </c>
      <c r="B42" s="49"/>
      <c r="C42" s="49"/>
      <c r="D42" s="49"/>
      <c r="E42" s="49"/>
      <c r="F42" s="49"/>
      <c r="G42" s="49"/>
      <c r="H42" s="49"/>
      <c r="I42" s="49"/>
      <c r="J42" s="49"/>
      <c r="K42" s="50"/>
      <c r="L42" s="14"/>
      <c r="M42" s="14"/>
      <c r="N42" s="14"/>
      <c r="O42" s="14"/>
      <c r="P42" s="14"/>
      <c r="Q42" s="14"/>
      <c r="R42" s="14"/>
      <c r="S42" s="14"/>
      <c r="T42" s="14"/>
      <c r="U42" s="14"/>
      <c r="V42" s="14"/>
      <c r="W42" s="14"/>
      <c r="X42" s="14"/>
    </row>
    <row r="43" spans="1:24" ht="60" customHeight="1" x14ac:dyDescent="0.25">
      <c r="A43" s="51" t="s">
        <v>38</v>
      </c>
      <c r="B43" s="51"/>
      <c r="C43" s="51"/>
      <c r="D43" s="51"/>
      <c r="E43" s="51"/>
      <c r="F43" s="51"/>
      <c r="G43" s="51"/>
      <c r="H43" s="51"/>
      <c r="I43" s="51"/>
      <c r="J43" s="51"/>
      <c r="K43" s="51"/>
    </row>
    <row r="44" spans="1:24" ht="33.75" customHeight="1" x14ac:dyDescent="0.25">
      <c r="A44" s="44" t="s">
        <v>25</v>
      </c>
      <c r="B44" s="44"/>
      <c r="C44" s="44"/>
      <c r="D44" s="44"/>
      <c r="E44" s="44"/>
      <c r="F44" s="44"/>
      <c r="G44" s="44"/>
      <c r="H44" s="44"/>
      <c r="I44" s="44"/>
      <c r="J44" s="44"/>
      <c r="K44" s="44"/>
    </row>
  </sheetData>
  <mergeCells count="35">
    <mergeCell ref="A44:K44"/>
    <mergeCell ref="A38:K38"/>
    <mergeCell ref="A39:K39"/>
    <mergeCell ref="A40:K40"/>
    <mergeCell ref="A41:K41"/>
    <mergeCell ref="A42:K42"/>
    <mergeCell ref="A43:K43"/>
    <mergeCell ref="A37:J3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35:G35"/>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3046F-61D5-4EFE-98E0-8734326A98E9}">
  <dimension ref="A1:X27"/>
  <sheetViews>
    <sheetView topLeftCell="A16" workbookViewId="0">
      <selection activeCell="J13" sqref="J13:J17"/>
    </sheetView>
  </sheetViews>
  <sheetFormatPr defaultRowHeight="15.75" x14ac:dyDescent="0.25"/>
  <cols>
    <col min="1" max="1" width="38.140625" style="1" customWidth="1"/>
    <col min="2" max="2" width="7.140625" style="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39</v>
      </c>
      <c r="B8" s="28"/>
      <c r="C8" s="28"/>
      <c r="D8" s="28"/>
      <c r="E8" s="28"/>
      <c r="F8" s="28"/>
      <c r="G8" s="28"/>
      <c r="H8" s="28"/>
      <c r="I8" s="28"/>
      <c r="J8" s="28"/>
      <c r="K8" s="28"/>
    </row>
    <row r="9" spans="1:11" ht="16.5" thickBot="1" x14ac:dyDescent="0.3">
      <c r="A9" s="2" t="s">
        <v>37</v>
      </c>
      <c r="B9" s="3"/>
      <c r="C9" s="3"/>
      <c r="D9" s="3"/>
      <c r="E9" s="3"/>
      <c r="F9" s="3"/>
      <c r="G9" s="3"/>
      <c r="H9" s="3"/>
      <c r="I9" s="3"/>
      <c r="J9" s="29" t="s">
        <v>27</v>
      </c>
      <c r="K9" s="29"/>
    </row>
    <row r="10" spans="1:11" ht="47.25" customHeight="1" thickBot="1" x14ac:dyDescent="0.3">
      <c r="A10" s="30" t="s">
        <v>7</v>
      </c>
      <c r="B10" s="31" t="s">
        <v>8</v>
      </c>
      <c r="C10" s="33" t="s">
        <v>9</v>
      </c>
      <c r="D10" s="34"/>
      <c r="E10" s="34"/>
      <c r="F10" s="35" t="s">
        <v>10</v>
      </c>
      <c r="G10" s="34" t="s">
        <v>11</v>
      </c>
      <c r="H10" s="35" t="s">
        <v>12</v>
      </c>
      <c r="I10" s="35" t="s">
        <v>13</v>
      </c>
      <c r="J10" s="38" t="s">
        <v>14</v>
      </c>
      <c r="K10" s="40" t="s">
        <v>15</v>
      </c>
    </row>
    <row r="11" spans="1:11" ht="19.5" customHeight="1" x14ac:dyDescent="0.25">
      <c r="A11" s="25"/>
      <c r="B11" s="32"/>
      <c r="C11" s="4" t="s">
        <v>16</v>
      </c>
      <c r="D11" s="4" t="s">
        <v>17</v>
      </c>
      <c r="E11" s="5" t="s">
        <v>18</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15" t="s">
        <v>32</v>
      </c>
      <c r="B13" s="16" t="s">
        <v>33</v>
      </c>
      <c r="C13" s="16">
        <v>25</v>
      </c>
      <c r="D13" s="16">
        <v>75</v>
      </c>
      <c r="E13" s="16" t="s">
        <v>28</v>
      </c>
      <c r="F13" s="16" t="s">
        <v>34</v>
      </c>
      <c r="G13" s="16">
        <v>18</v>
      </c>
      <c r="H13" s="16">
        <v>29.484000000000002</v>
      </c>
      <c r="I13" s="16">
        <v>20</v>
      </c>
      <c r="J13" s="17"/>
      <c r="K13" s="18">
        <f t="shared" ref="K13:K17" si="0">H13*J13</f>
        <v>0</v>
      </c>
    </row>
    <row r="14" spans="1:11" x14ac:dyDescent="0.25">
      <c r="A14" s="15" t="s">
        <v>32</v>
      </c>
      <c r="B14" s="16" t="s">
        <v>33</v>
      </c>
      <c r="C14" s="16">
        <v>18</v>
      </c>
      <c r="D14" s="16">
        <v>100</v>
      </c>
      <c r="E14" s="16">
        <v>3600</v>
      </c>
      <c r="F14" s="16" t="s">
        <v>36</v>
      </c>
      <c r="G14" s="16">
        <v>18</v>
      </c>
      <c r="H14" s="16">
        <v>3.7069999999999999</v>
      </c>
      <c r="I14" s="16">
        <v>20</v>
      </c>
      <c r="J14" s="17"/>
      <c r="K14" s="18">
        <f t="shared" si="0"/>
        <v>0</v>
      </c>
    </row>
    <row r="15" spans="1:11" x14ac:dyDescent="0.25">
      <c r="A15" s="15" t="s">
        <v>32</v>
      </c>
      <c r="B15" s="16" t="s">
        <v>33</v>
      </c>
      <c r="C15" s="16">
        <v>19</v>
      </c>
      <c r="D15" s="16">
        <v>100</v>
      </c>
      <c r="E15" s="16" t="s">
        <v>28</v>
      </c>
      <c r="F15" s="16" t="s">
        <v>36</v>
      </c>
      <c r="G15" s="16">
        <v>18</v>
      </c>
      <c r="H15" s="16">
        <v>41.57</v>
      </c>
      <c r="I15" s="16">
        <v>20</v>
      </c>
      <c r="J15" s="17"/>
      <c r="K15" s="18">
        <f t="shared" si="0"/>
        <v>0</v>
      </c>
    </row>
    <row r="16" spans="1:11" x14ac:dyDescent="0.25">
      <c r="A16" s="15" t="s">
        <v>32</v>
      </c>
      <c r="B16" s="16" t="s">
        <v>29</v>
      </c>
      <c r="C16" s="16">
        <v>16</v>
      </c>
      <c r="D16" s="16">
        <v>95</v>
      </c>
      <c r="E16" s="16">
        <v>3000</v>
      </c>
      <c r="F16" s="16" t="s">
        <v>36</v>
      </c>
      <c r="G16" s="16">
        <v>18</v>
      </c>
      <c r="H16" s="16">
        <v>2.9590000000000001</v>
      </c>
      <c r="I16" s="16">
        <v>20</v>
      </c>
      <c r="J16" s="17"/>
      <c r="K16" s="18">
        <f t="shared" si="0"/>
        <v>0</v>
      </c>
    </row>
    <row r="17" spans="1:24" x14ac:dyDescent="0.25">
      <c r="A17" s="15" t="s">
        <v>32</v>
      </c>
      <c r="B17" s="16" t="s">
        <v>29</v>
      </c>
      <c r="C17" s="16">
        <v>22</v>
      </c>
      <c r="D17" s="16">
        <v>100</v>
      </c>
      <c r="E17" s="16" t="s">
        <v>28</v>
      </c>
      <c r="F17" s="16" t="s">
        <v>36</v>
      </c>
      <c r="G17" s="16">
        <v>18</v>
      </c>
      <c r="H17" s="16">
        <v>37.694000000000003</v>
      </c>
      <c r="I17" s="16">
        <v>20</v>
      </c>
      <c r="J17" s="17"/>
      <c r="K17" s="18">
        <f t="shared" si="0"/>
        <v>0</v>
      </c>
    </row>
    <row r="18" spans="1:24" x14ac:dyDescent="0.25">
      <c r="A18" s="19"/>
      <c r="B18" s="20"/>
      <c r="C18" s="20"/>
      <c r="D18" s="20"/>
      <c r="E18" s="20"/>
      <c r="F18" s="43" t="s">
        <v>19</v>
      </c>
      <c r="G18" s="43"/>
      <c r="H18" s="21">
        <f>SUM(H13:H17)</f>
        <v>115.414</v>
      </c>
      <c r="I18" s="22"/>
      <c r="J18" s="16"/>
      <c r="K18" s="18">
        <f>SUM(K13:K17)</f>
        <v>0</v>
      </c>
    </row>
    <row r="19" spans="1:24" ht="16.5" thickBot="1" x14ac:dyDescent="0.3">
      <c r="A19" s="9"/>
      <c r="B19" s="10"/>
      <c r="C19" s="10"/>
      <c r="D19" s="10"/>
      <c r="E19" s="10"/>
      <c r="F19" s="11"/>
      <c r="G19" s="11"/>
      <c r="H19" s="10"/>
      <c r="I19" s="10"/>
      <c r="J19" s="10"/>
      <c r="K19" s="12"/>
    </row>
    <row r="20" spans="1:24" ht="37.5" customHeight="1" x14ac:dyDescent="0.25">
      <c r="A20" s="25" t="s">
        <v>20</v>
      </c>
      <c r="B20" s="26"/>
      <c r="C20" s="26"/>
      <c r="D20" s="26"/>
      <c r="E20" s="26"/>
      <c r="F20" s="26"/>
      <c r="G20" s="26"/>
      <c r="H20" s="26"/>
      <c r="I20" s="26"/>
      <c r="J20" s="26"/>
      <c r="K20" s="13">
        <f>ROUND(K18/H18,2)</f>
        <v>0</v>
      </c>
    </row>
    <row r="21" spans="1:24" ht="15.75" customHeight="1" x14ac:dyDescent="0.25">
      <c r="A21" s="45"/>
      <c r="B21" s="45"/>
      <c r="C21" s="45"/>
      <c r="D21" s="45"/>
      <c r="E21" s="45"/>
      <c r="F21" s="45"/>
      <c r="G21" s="45"/>
      <c r="H21" s="45"/>
      <c r="I21" s="45"/>
      <c r="J21" s="45"/>
      <c r="K21" s="45"/>
    </row>
    <row r="22" spans="1:24" ht="21" customHeight="1" x14ac:dyDescent="0.25">
      <c r="A22" s="46" t="s">
        <v>31</v>
      </c>
      <c r="B22" s="46"/>
      <c r="C22" s="46"/>
      <c r="D22" s="46"/>
      <c r="E22" s="46"/>
      <c r="F22" s="46"/>
      <c r="G22" s="46"/>
      <c r="H22" s="46"/>
      <c r="I22" s="46"/>
      <c r="J22" s="46"/>
      <c r="K22" s="46"/>
    </row>
    <row r="23" spans="1:24" ht="33.75" customHeight="1" x14ac:dyDescent="0.25">
      <c r="A23" s="47" t="s">
        <v>21</v>
      </c>
      <c r="B23" s="47"/>
      <c r="C23" s="47"/>
      <c r="D23" s="47"/>
      <c r="E23" s="47"/>
      <c r="F23" s="47"/>
      <c r="G23" s="47"/>
      <c r="H23" s="47"/>
      <c r="I23" s="47"/>
      <c r="J23" s="47"/>
      <c r="K23" s="47"/>
      <c r="L23" s="14"/>
      <c r="M23" s="14"/>
      <c r="N23" s="14"/>
      <c r="O23" s="14"/>
      <c r="P23" s="14"/>
      <c r="Q23" s="14"/>
      <c r="R23" s="14"/>
      <c r="S23" s="14"/>
      <c r="T23" s="14"/>
      <c r="U23" s="14"/>
      <c r="V23" s="14"/>
      <c r="W23" s="14"/>
      <c r="X23" s="14"/>
    </row>
    <row r="24" spans="1:24" ht="88.5" customHeight="1" x14ac:dyDescent="0.25">
      <c r="A24" s="48" t="s">
        <v>22</v>
      </c>
      <c r="B24" s="49"/>
      <c r="C24" s="49"/>
      <c r="D24" s="49"/>
      <c r="E24" s="49"/>
      <c r="F24" s="49"/>
      <c r="G24" s="49"/>
      <c r="H24" s="49"/>
      <c r="I24" s="49"/>
      <c r="J24" s="49"/>
      <c r="K24" s="50"/>
      <c r="L24" s="14"/>
      <c r="M24" s="14"/>
      <c r="N24" s="14"/>
      <c r="O24" s="14"/>
      <c r="P24" s="14"/>
      <c r="Q24" s="14"/>
      <c r="R24" s="14"/>
      <c r="S24" s="14"/>
      <c r="T24" s="14"/>
      <c r="U24" s="14"/>
      <c r="V24" s="14"/>
      <c r="W24" s="14"/>
      <c r="X24" s="14"/>
    </row>
    <row r="25" spans="1:24" ht="72.75" customHeight="1" x14ac:dyDescent="0.25">
      <c r="A25" s="48" t="s">
        <v>23</v>
      </c>
      <c r="B25" s="49"/>
      <c r="C25" s="49"/>
      <c r="D25" s="49"/>
      <c r="E25" s="49"/>
      <c r="F25" s="49"/>
      <c r="G25" s="49"/>
      <c r="H25" s="49"/>
      <c r="I25" s="49"/>
      <c r="J25" s="49"/>
      <c r="K25" s="50"/>
      <c r="L25" s="14"/>
      <c r="M25" s="14"/>
      <c r="N25" s="14"/>
      <c r="O25" s="14"/>
      <c r="P25" s="14"/>
      <c r="Q25" s="14"/>
      <c r="R25" s="14"/>
      <c r="S25" s="14"/>
      <c r="T25" s="14"/>
      <c r="U25" s="14"/>
      <c r="V25" s="14"/>
      <c r="W25" s="14"/>
      <c r="X25" s="14"/>
    </row>
    <row r="26" spans="1:24" ht="60" customHeight="1" x14ac:dyDescent="0.25">
      <c r="A26" s="51" t="s">
        <v>38</v>
      </c>
      <c r="B26" s="51"/>
      <c r="C26" s="51"/>
      <c r="D26" s="51"/>
      <c r="E26" s="51"/>
      <c r="F26" s="51"/>
      <c r="G26" s="51"/>
      <c r="H26" s="51"/>
      <c r="I26" s="51"/>
      <c r="J26" s="51"/>
      <c r="K26" s="51"/>
    </row>
    <row r="27" spans="1:24" ht="33.75" customHeight="1" x14ac:dyDescent="0.25">
      <c r="A27" s="44" t="s">
        <v>25</v>
      </c>
      <c r="B27" s="44"/>
      <c r="C27" s="44"/>
      <c r="D27" s="44"/>
      <c r="E27" s="44"/>
      <c r="F27" s="44"/>
      <c r="G27" s="44"/>
      <c r="H27" s="44"/>
      <c r="I27" s="44"/>
      <c r="J27" s="44"/>
      <c r="K27" s="44"/>
    </row>
  </sheetData>
  <mergeCells count="35">
    <mergeCell ref="A1:E1"/>
    <mergeCell ref="F1:K1"/>
    <mergeCell ref="A2:E2"/>
    <mergeCell ref="F2:K2"/>
    <mergeCell ref="A3:E3"/>
    <mergeCell ref="F3:K3"/>
    <mergeCell ref="A4:E4"/>
    <mergeCell ref="F4:K4"/>
    <mergeCell ref="A5:E5"/>
    <mergeCell ref="F5:K5"/>
    <mergeCell ref="A6:E6"/>
    <mergeCell ref="F6:K6"/>
    <mergeCell ref="A20:J20"/>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8:G18"/>
    <mergeCell ref="A27:K27"/>
    <mergeCell ref="A21:K21"/>
    <mergeCell ref="A22:K22"/>
    <mergeCell ref="A23:K23"/>
    <mergeCell ref="A24:K24"/>
    <mergeCell ref="A25:K25"/>
    <mergeCell ref="A26:K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90A87-7F71-4D41-AB47-DEBDD804E70B}">
  <dimension ref="A1:X26"/>
  <sheetViews>
    <sheetView topLeftCell="A19" workbookViewId="0">
      <selection activeCell="A23" sqref="A23:K23"/>
    </sheetView>
  </sheetViews>
  <sheetFormatPr defaultRowHeight="15.75" x14ac:dyDescent="0.25"/>
  <cols>
    <col min="1" max="1" width="38.140625" style="1" customWidth="1"/>
    <col min="2" max="2" width="7.140625" style="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40</v>
      </c>
      <c r="B8" s="28"/>
      <c r="C8" s="28"/>
      <c r="D8" s="28"/>
      <c r="E8" s="28"/>
      <c r="F8" s="28"/>
      <c r="G8" s="28"/>
      <c r="H8" s="28"/>
      <c r="I8" s="28"/>
      <c r="J8" s="28"/>
      <c r="K8" s="28"/>
    </row>
    <row r="9" spans="1:11" ht="16.5" thickBot="1" x14ac:dyDescent="0.3">
      <c r="A9" s="2" t="s">
        <v>41</v>
      </c>
      <c r="B9" s="3"/>
      <c r="C9" s="3"/>
      <c r="D9" s="3"/>
      <c r="E9" s="3"/>
      <c r="F9" s="3"/>
      <c r="G9" s="3"/>
      <c r="H9" s="3"/>
      <c r="I9" s="3"/>
      <c r="J9" s="29" t="s">
        <v>27</v>
      </c>
      <c r="K9" s="29"/>
    </row>
    <row r="10" spans="1:11" ht="47.25" customHeight="1" thickBot="1" x14ac:dyDescent="0.3">
      <c r="A10" s="30" t="s">
        <v>7</v>
      </c>
      <c r="B10" s="31" t="s">
        <v>8</v>
      </c>
      <c r="C10" s="33" t="s">
        <v>9</v>
      </c>
      <c r="D10" s="34"/>
      <c r="E10" s="34"/>
      <c r="F10" s="35" t="s">
        <v>10</v>
      </c>
      <c r="G10" s="34" t="s">
        <v>11</v>
      </c>
      <c r="H10" s="35" t="s">
        <v>12</v>
      </c>
      <c r="I10" s="35" t="s">
        <v>13</v>
      </c>
      <c r="J10" s="38" t="s">
        <v>14</v>
      </c>
      <c r="K10" s="40" t="s">
        <v>15</v>
      </c>
    </row>
    <row r="11" spans="1:11" ht="19.5" customHeight="1" x14ac:dyDescent="0.25">
      <c r="A11" s="25"/>
      <c r="B11" s="32"/>
      <c r="C11" s="4" t="s">
        <v>16</v>
      </c>
      <c r="D11" s="4" t="s">
        <v>17</v>
      </c>
      <c r="E11" s="5" t="s">
        <v>18</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15" t="s">
        <v>32</v>
      </c>
      <c r="B13" s="16" t="s">
        <v>35</v>
      </c>
      <c r="C13" s="16">
        <v>44</v>
      </c>
      <c r="D13" s="16">
        <v>125</v>
      </c>
      <c r="E13" s="16" t="s">
        <v>28</v>
      </c>
      <c r="F13" s="16" t="s">
        <v>34</v>
      </c>
      <c r="G13" s="16">
        <v>18</v>
      </c>
      <c r="H13" s="16">
        <v>98.207999999999998</v>
      </c>
      <c r="I13" s="16">
        <v>20</v>
      </c>
      <c r="J13" s="17"/>
      <c r="K13" s="18">
        <f t="shared" ref="K13:K16" si="0">H13*J13</f>
        <v>0</v>
      </c>
    </row>
    <row r="14" spans="1:11" x14ac:dyDescent="0.25">
      <c r="A14" s="15" t="s">
        <v>32</v>
      </c>
      <c r="B14" s="16" t="s">
        <v>29</v>
      </c>
      <c r="C14" s="16">
        <v>38</v>
      </c>
      <c r="D14" s="16">
        <v>125</v>
      </c>
      <c r="E14" s="16">
        <v>3000</v>
      </c>
      <c r="F14" s="16" t="s">
        <v>34</v>
      </c>
      <c r="G14" s="16">
        <v>18</v>
      </c>
      <c r="H14" s="16">
        <v>3.0779999999999998</v>
      </c>
      <c r="I14" s="16">
        <v>20</v>
      </c>
      <c r="J14" s="17"/>
      <c r="K14" s="18">
        <f t="shared" si="0"/>
        <v>0</v>
      </c>
    </row>
    <row r="15" spans="1:11" x14ac:dyDescent="0.25">
      <c r="A15" s="15" t="s">
        <v>32</v>
      </c>
      <c r="B15" s="16" t="s">
        <v>29</v>
      </c>
      <c r="C15" s="16">
        <v>38</v>
      </c>
      <c r="D15" s="16">
        <v>125</v>
      </c>
      <c r="E15" s="16">
        <v>3600</v>
      </c>
      <c r="F15" s="16" t="s">
        <v>36</v>
      </c>
      <c r="G15" s="16">
        <v>18</v>
      </c>
      <c r="H15" s="16">
        <v>14.773999999999999</v>
      </c>
      <c r="I15" s="16">
        <v>20</v>
      </c>
      <c r="J15" s="17"/>
      <c r="K15" s="18">
        <f t="shared" si="0"/>
        <v>0</v>
      </c>
    </row>
    <row r="16" spans="1:11" x14ac:dyDescent="0.25">
      <c r="A16" s="15" t="s">
        <v>32</v>
      </c>
      <c r="B16" s="16" t="s">
        <v>35</v>
      </c>
      <c r="C16" s="16">
        <v>44</v>
      </c>
      <c r="D16" s="16">
        <v>125</v>
      </c>
      <c r="E16" s="16" t="s">
        <v>28</v>
      </c>
      <c r="F16" s="16" t="s">
        <v>36</v>
      </c>
      <c r="G16" s="16">
        <v>18</v>
      </c>
      <c r="H16" s="16">
        <v>41.817999999999998</v>
      </c>
      <c r="I16" s="16">
        <v>20</v>
      </c>
      <c r="J16" s="17"/>
      <c r="K16" s="18">
        <f t="shared" si="0"/>
        <v>0</v>
      </c>
    </row>
    <row r="17" spans="1:24" x14ac:dyDescent="0.25">
      <c r="A17" s="19"/>
      <c r="B17" s="20"/>
      <c r="C17" s="20"/>
      <c r="D17" s="20"/>
      <c r="E17" s="20"/>
      <c r="F17" s="43" t="s">
        <v>19</v>
      </c>
      <c r="G17" s="43"/>
      <c r="H17" s="21">
        <f>SUM(H13:H16)</f>
        <v>157.87799999999999</v>
      </c>
      <c r="I17" s="22"/>
      <c r="J17" s="16"/>
      <c r="K17" s="18">
        <f>SUM(K13:K16)</f>
        <v>0</v>
      </c>
    </row>
    <row r="18" spans="1:24" ht="16.5" thickBot="1" x14ac:dyDescent="0.3">
      <c r="A18" s="9"/>
      <c r="B18" s="10"/>
      <c r="C18" s="10"/>
      <c r="D18" s="10"/>
      <c r="E18" s="10"/>
      <c r="F18" s="11"/>
      <c r="G18" s="11"/>
      <c r="H18" s="10"/>
      <c r="I18" s="10"/>
      <c r="J18" s="10"/>
      <c r="K18" s="12"/>
    </row>
    <row r="19" spans="1:24" ht="37.5" customHeight="1" x14ac:dyDescent="0.25">
      <c r="A19" s="25" t="s">
        <v>20</v>
      </c>
      <c r="B19" s="26"/>
      <c r="C19" s="26"/>
      <c r="D19" s="26"/>
      <c r="E19" s="26"/>
      <c r="F19" s="26"/>
      <c r="G19" s="26"/>
      <c r="H19" s="26"/>
      <c r="I19" s="26"/>
      <c r="J19" s="26"/>
      <c r="K19" s="13">
        <f>ROUND(K17/H17,2)</f>
        <v>0</v>
      </c>
    </row>
    <row r="20" spans="1:24" ht="15.75" customHeight="1" x14ac:dyDescent="0.25">
      <c r="A20" s="45"/>
      <c r="B20" s="45"/>
      <c r="C20" s="45"/>
      <c r="D20" s="45"/>
      <c r="E20" s="45"/>
      <c r="F20" s="45"/>
      <c r="G20" s="45"/>
      <c r="H20" s="45"/>
      <c r="I20" s="45"/>
      <c r="J20" s="45"/>
      <c r="K20" s="45"/>
    </row>
    <row r="21" spans="1:24" ht="21" customHeight="1" x14ac:dyDescent="0.25">
      <c r="A21" s="46" t="s">
        <v>31</v>
      </c>
      <c r="B21" s="46"/>
      <c r="C21" s="46"/>
      <c r="D21" s="46"/>
      <c r="E21" s="46"/>
      <c r="F21" s="46"/>
      <c r="G21" s="46"/>
      <c r="H21" s="46"/>
      <c r="I21" s="46"/>
      <c r="J21" s="46"/>
      <c r="K21" s="46"/>
    </row>
    <row r="22" spans="1:24" ht="33.75" customHeight="1" x14ac:dyDescent="0.25">
      <c r="A22" s="47" t="s">
        <v>21</v>
      </c>
      <c r="B22" s="47"/>
      <c r="C22" s="47"/>
      <c r="D22" s="47"/>
      <c r="E22" s="47"/>
      <c r="F22" s="47"/>
      <c r="G22" s="47"/>
      <c r="H22" s="47"/>
      <c r="I22" s="47"/>
      <c r="J22" s="47"/>
      <c r="K22" s="47"/>
      <c r="L22" s="14"/>
      <c r="M22" s="14"/>
      <c r="N22" s="14"/>
      <c r="O22" s="14"/>
      <c r="P22" s="14"/>
      <c r="Q22" s="14"/>
      <c r="R22" s="14"/>
      <c r="S22" s="14"/>
      <c r="T22" s="14"/>
      <c r="U22" s="14"/>
      <c r="V22" s="14"/>
      <c r="W22" s="14"/>
      <c r="X22" s="14"/>
    </row>
    <row r="23" spans="1:24" ht="88.5" customHeight="1" x14ac:dyDescent="0.25">
      <c r="A23" s="48" t="s">
        <v>22</v>
      </c>
      <c r="B23" s="49"/>
      <c r="C23" s="49"/>
      <c r="D23" s="49"/>
      <c r="E23" s="49"/>
      <c r="F23" s="49"/>
      <c r="G23" s="49"/>
      <c r="H23" s="49"/>
      <c r="I23" s="49"/>
      <c r="J23" s="49"/>
      <c r="K23" s="50"/>
      <c r="L23" s="14"/>
      <c r="M23" s="14"/>
      <c r="N23" s="14"/>
      <c r="O23" s="14"/>
      <c r="P23" s="14"/>
      <c r="Q23" s="14"/>
      <c r="R23" s="14"/>
      <c r="S23" s="14"/>
      <c r="T23" s="14"/>
      <c r="U23" s="14"/>
      <c r="V23" s="14"/>
      <c r="W23" s="14"/>
      <c r="X23" s="14"/>
    </row>
    <row r="24" spans="1:24" ht="72.75" customHeight="1" x14ac:dyDescent="0.25">
      <c r="A24" s="48" t="s">
        <v>23</v>
      </c>
      <c r="B24" s="49"/>
      <c r="C24" s="49"/>
      <c r="D24" s="49"/>
      <c r="E24" s="49"/>
      <c r="F24" s="49"/>
      <c r="G24" s="49"/>
      <c r="H24" s="49"/>
      <c r="I24" s="49"/>
      <c r="J24" s="49"/>
      <c r="K24" s="50"/>
      <c r="L24" s="14"/>
      <c r="M24" s="14"/>
      <c r="N24" s="14"/>
      <c r="O24" s="14"/>
      <c r="P24" s="14"/>
      <c r="Q24" s="14"/>
      <c r="R24" s="14"/>
      <c r="S24" s="14"/>
      <c r="T24" s="14"/>
      <c r="U24" s="14"/>
      <c r="V24" s="14"/>
      <c r="W24" s="14"/>
      <c r="X24" s="14"/>
    </row>
    <row r="25" spans="1:24" ht="60" customHeight="1" x14ac:dyDescent="0.25">
      <c r="A25" s="51" t="s">
        <v>38</v>
      </c>
      <c r="B25" s="51"/>
      <c r="C25" s="51"/>
      <c r="D25" s="51"/>
      <c r="E25" s="51"/>
      <c r="F25" s="51"/>
      <c r="G25" s="51"/>
      <c r="H25" s="51"/>
      <c r="I25" s="51"/>
      <c r="J25" s="51"/>
      <c r="K25" s="51"/>
    </row>
    <row r="26" spans="1:24" ht="33.75" customHeight="1" x14ac:dyDescent="0.25">
      <c r="A26" s="44" t="s">
        <v>25</v>
      </c>
      <c r="B26" s="44"/>
      <c r="C26" s="44"/>
      <c r="D26" s="44"/>
      <c r="E26" s="44"/>
      <c r="F26" s="44"/>
      <c r="G26" s="44"/>
      <c r="H26" s="44"/>
      <c r="I26" s="44"/>
      <c r="J26" s="44"/>
      <c r="K26" s="44"/>
    </row>
  </sheetData>
  <mergeCells count="35">
    <mergeCell ref="A1:E1"/>
    <mergeCell ref="F1:K1"/>
    <mergeCell ref="A2:E2"/>
    <mergeCell ref="F2:K2"/>
    <mergeCell ref="A3:E3"/>
    <mergeCell ref="F3:K3"/>
    <mergeCell ref="A4:E4"/>
    <mergeCell ref="F4:K4"/>
    <mergeCell ref="A5:E5"/>
    <mergeCell ref="F5:K5"/>
    <mergeCell ref="A6:E6"/>
    <mergeCell ref="F6:K6"/>
    <mergeCell ref="A19:J19"/>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7:G17"/>
    <mergeCell ref="A26:K26"/>
    <mergeCell ref="A20:K20"/>
    <mergeCell ref="A21:K21"/>
    <mergeCell ref="A22:K22"/>
    <mergeCell ref="A23:K23"/>
    <mergeCell ref="A24:K24"/>
    <mergeCell ref="A25:K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3</vt:i4>
      </vt:variant>
    </vt:vector>
  </HeadingPairs>
  <TitlesOfParts>
    <vt:vector size="3" baseType="lpstr">
      <vt:lpstr>1.daļa</vt:lpstr>
      <vt:lpstr>2.daļa</vt:lpstr>
      <vt:lpstr>3.daļa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2023-02-16T12:32:31Z</cp:lastPrinted>
  <dcterms:created xsi:type="dcterms:W3CDTF">2022-07-15T14:13:53Z</dcterms:created>
  <dcterms:modified xsi:type="dcterms:W3CDTF">2023-02-17T13:45:28Z</dcterms:modified>
</cp:coreProperties>
</file>