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17 zari\"/>
    </mc:Choice>
  </mc:AlternateContent>
  <xr:revisionPtr revIDLastSave="0" documentId="13_ncr:1_{B425C6E8-0863-400F-B32C-D30CD47D8197}" xr6:coauthVersionLast="47" xr6:coauthVersionMax="47" xr10:uidLastSave="{00000000-0000-0000-0000-000000000000}"/>
  <bookViews>
    <workbookView xWindow="-108" yWindow="-108" windowWidth="23256" windowHeight="12456" tabRatio="733" activeTab="1" xr2:uid="{00000000-000D-0000-FFFF-FFFF00000000}"/>
  </bookViews>
  <sheets>
    <sheet name="1.daļa" sheetId="5" r:id="rId1"/>
    <sheet name="2.daļa"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5" l="1"/>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C18" i="8"/>
  <c r="C17" i="8"/>
  <c r="E18" i="8" l="1"/>
  <c r="E17" i="8"/>
  <c r="E16" i="8"/>
  <c r="C19" i="8"/>
  <c r="E19" i="8" l="1"/>
  <c r="E21" i="8" s="1"/>
  <c r="E23" i="5" l="1"/>
  <c r="E22" i="5"/>
  <c r="E21" i="5"/>
  <c r="E20" i="5"/>
  <c r="E19" i="5"/>
  <c r="E18" i="5"/>
  <c r="E17" i="5"/>
  <c r="E16" i="5"/>
  <c r="E52" i="5" l="1"/>
  <c r="E54" i="5" s="1"/>
</calcChain>
</file>

<file path=xl/sharedStrings.xml><?xml version="1.0" encoding="utf-8"?>
<sst xmlns="http://schemas.openxmlformats.org/spreadsheetml/2006/main" count="173" uniqueCount="141">
  <si>
    <t>Uzņēmuma nosaukums:</t>
  </si>
  <si>
    <t>Reģ. nr.:</t>
  </si>
  <si>
    <t>Jurid. adrese:</t>
  </si>
  <si>
    <t>Banka:</t>
  </si>
  <si>
    <t>Konta nr.:</t>
  </si>
  <si>
    <t>Kontakta persona:</t>
  </si>
  <si>
    <t>Kontakt tālr.:</t>
  </si>
  <si>
    <t>E-pasts:</t>
  </si>
  <si>
    <t>1.tabula</t>
  </si>
  <si>
    <t>N.p.k.</t>
  </si>
  <si>
    <t>Krautnes Nr.</t>
  </si>
  <si>
    <r>
      <t>Pārdošanas apjoms, (ber m</t>
    </r>
    <r>
      <rPr>
        <b/>
        <vertAlign val="superscript"/>
        <sz val="12"/>
        <color indexed="8"/>
        <rFont val="Times New Roman"/>
        <family val="1"/>
        <charset val="186"/>
      </rPr>
      <t>3</t>
    </r>
    <r>
      <rPr>
        <b/>
        <sz val="12"/>
        <color indexed="8"/>
        <rFont val="Times New Roman"/>
        <family val="1"/>
        <charset val="186"/>
      </rPr>
      <t>)</t>
    </r>
  </si>
  <si>
    <r>
      <t>Cena (bez PVN), EUR/ber m</t>
    </r>
    <r>
      <rPr>
        <b/>
        <vertAlign val="superscript"/>
        <sz val="12"/>
        <color indexed="8"/>
        <rFont val="Times New Roman"/>
        <family val="1"/>
        <charset val="186"/>
      </rPr>
      <t>3</t>
    </r>
    <r>
      <rPr>
        <b/>
        <sz val="12"/>
        <color indexed="8"/>
        <rFont val="Times New Roman"/>
        <family val="1"/>
        <charset val="186"/>
      </rPr>
      <t xml:space="preserve"> </t>
    </r>
  </si>
  <si>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</si>
  <si>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</si>
  <si>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(Šķeldošanas laiks līdz 2024. gada 31.marts)</t>
  </si>
  <si>
    <t>Summa, EUR (3.aile x 4.aile)</t>
  </si>
  <si>
    <t>ZAA043</t>
  </si>
  <si>
    <t>ZAA047</t>
  </si>
  <si>
    <t>ZAA048</t>
  </si>
  <si>
    <t>ZAA051</t>
  </si>
  <si>
    <t>ZAA052</t>
  </si>
  <si>
    <t>ZAA053</t>
  </si>
  <si>
    <t>ZAA056</t>
  </si>
  <si>
    <t>ZAA057</t>
  </si>
  <si>
    <t>Visi tabulā minētie kokmateriāli ir FSC (100% FSC) un PEFC (100% PEFC Certified) sertificēti. Koksnes piegādes ķēdes FSC sertifikāts Nr. SCS-COC-007461, PEFC sertifikāts Nr. BMCERT-PEFC-COC-00171.</t>
  </si>
  <si>
    <t>Kontaktpersona zaru un ciršanas atlieku apskatei dabā - mežizstrādes meistars Austris Armans, tel. Nr. 26337199</t>
  </si>
  <si>
    <t>Krautuvēs ir 10-12 mēnešus nogatavināti skujkoku zari ar nelielu lapkoku piemistrojumu.</t>
  </si>
  <si>
    <t>Pielikumā pievienota karte ar krautuves krautuvju atrašanās vietām.</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</si>
  <si>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</si>
  <si>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</si>
  <si>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r>
      <t xml:space="preserve">Piedāvājums jāiesniedz elektroniski līdz </t>
    </r>
    <r>
      <rPr>
        <b/>
        <u/>
        <sz val="11"/>
        <color indexed="8"/>
        <rFont val="Times New Roman"/>
        <family val="1"/>
        <charset val="186"/>
      </rPr>
      <t>2024. gada 4. martam,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800-2024-017</t>
    </r>
  </si>
  <si>
    <t>Izsole Nr. 800-2024-017</t>
  </si>
  <si>
    <t>Krautuve Nr. ZAA043</t>
  </si>
  <si>
    <t>https://maps.app.goo.gl/QBeu4gNbtLHwNKXf6</t>
  </si>
  <si>
    <t>Krautuve Nr. ZAA047</t>
  </si>
  <si>
    <t xml:space="preserve">https://maps.app.goo.gl/6g7C1ZNtFs22dKG39 </t>
  </si>
  <si>
    <t>Krautuve Nr. ZAA048</t>
  </si>
  <si>
    <t xml:space="preserve">https://maps.app.goo.gl/mSrBwDFsQbTgeovTA </t>
  </si>
  <si>
    <t>Krautuve Nr. ZAA051</t>
  </si>
  <si>
    <t xml:space="preserve">https://maps.app.goo.gl/RYFoTHoK1DnPbEyN9 </t>
  </si>
  <si>
    <t>Krautuve Nr. ZAA052</t>
  </si>
  <si>
    <t>https://maps.app.goo.gl/35Kv36zetMh93btB9</t>
  </si>
  <si>
    <t>Krautuve Nr. ZAA053</t>
  </si>
  <si>
    <t xml:space="preserve">https://maps.app.goo.gl/9rJ2NKZ2tEDDGK8P9 </t>
  </si>
  <si>
    <t>Krautuve Nr. ZAA056</t>
  </si>
  <si>
    <t>https://maps.app.goo.gl/i2b8AqLoA8FexdLC6</t>
  </si>
  <si>
    <t xml:space="preserve">https://maps.app.goo.gl/uhkr4wkCr9ZuhRgK6 </t>
  </si>
  <si>
    <t>Krautuve Nr. ZAA057</t>
  </si>
  <si>
    <t>https://maps.app.goo.gl/oxHQFyC9Gb9eVoA57</t>
  </si>
  <si>
    <t>ZAA062</t>
  </si>
  <si>
    <t>Krautuve Nr. ZAA062</t>
  </si>
  <si>
    <t>ZAA058</t>
  </si>
  <si>
    <t>ZAA059</t>
  </si>
  <si>
    <t>ZAA060</t>
  </si>
  <si>
    <t>Krautuvēs ir 10-12 mēnešus nogatavināti lapu koku zari.</t>
  </si>
  <si>
    <t>Krautuve Nr. ZAA058</t>
  </si>
  <si>
    <t>Krautuve Nr. ZAA059</t>
  </si>
  <si>
    <t>Krautuve Nr. ZAA060</t>
  </si>
  <si>
    <t>ZOP014</t>
  </si>
  <si>
    <t>ZOP020</t>
  </si>
  <si>
    <t>ZOP030</t>
  </si>
  <si>
    <t>ZAA044</t>
  </si>
  <si>
    <t>ZAA046</t>
  </si>
  <si>
    <t>ZAA049</t>
  </si>
  <si>
    <t>ZAA050</t>
  </si>
  <si>
    <t>ZAA054</t>
  </si>
  <si>
    <t>ZAA055</t>
  </si>
  <si>
    <t>ZAA061</t>
  </si>
  <si>
    <t>Krautuve Nr. ZAA044</t>
  </si>
  <si>
    <t>https://maps.app.goo.gl/mitoMULJwFwZPRMg8</t>
  </si>
  <si>
    <t>https://maps.app.goo.gl/6qdmRCAozanCZY92A</t>
  </si>
  <si>
    <t>Krautuve Nr. ZAA046</t>
  </si>
  <si>
    <t xml:space="preserve">https://maps.app.goo.gl/hv2BgwnFsTVzHPVT9 </t>
  </si>
  <si>
    <t>Krautuve Nr. ZAA049</t>
  </si>
  <si>
    <t xml:space="preserve">https://maps.app.goo.gl/B7qaExfQtLVBV7qeA </t>
  </si>
  <si>
    <t>Krautuve Nr. ZAA050</t>
  </si>
  <si>
    <t>https://maps.app.goo.gl/RyHvRmt1P8q63Btm7</t>
  </si>
  <si>
    <t>Krautuve Nr. ZAA054</t>
  </si>
  <si>
    <t>https://maps.app.goo.gl/b7KagTQgNVVi2xYAA</t>
  </si>
  <si>
    <t>Krautuve Nr. ZAA055</t>
  </si>
  <si>
    <t>https://maps.app.goo.gl/aLPLFg1AFncvY3Yh6</t>
  </si>
  <si>
    <t>Krautuve Nr. ZAA061</t>
  </si>
  <si>
    <t xml:space="preserve">https://maps.app.goo.gl/nW72ANorDLGufWbL9 </t>
  </si>
  <si>
    <t>ZOP015</t>
  </si>
  <si>
    <t>ZOP016</t>
  </si>
  <si>
    <t>ZOP017</t>
  </si>
  <si>
    <t>ZOP018</t>
  </si>
  <si>
    <t>ZOP021</t>
  </si>
  <si>
    <t>ZOP022</t>
  </si>
  <si>
    <t>ZOP023</t>
  </si>
  <si>
    <t>ZOP024</t>
  </si>
  <si>
    <t>ZOP026</t>
  </si>
  <si>
    <t>ZOP027</t>
  </si>
  <si>
    <t>ZOP028</t>
  </si>
  <si>
    <t>ZOP029</t>
  </si>
  <si>
    <t>ZOP032</t>
  </si>
  <si>
    <t>ZOP033</t>
  </si>
  <si>
    <t>ZOP034</t>
  </si>
  <si>
    <t>ZOP035</t>
  </si>
  <si>
    <t>ZOP036</t>
  </si>
  <si>
    <t>https://maps.app.goo.gl/2jLs57zvjx9mi5d1A</t>
  </si>
  <si>
    <t>https://maps.app.goo.gl/7VX1X7MH95wNJyMv6</t>
  </si>
  <si>
    <t>https://maps.app.goo.gl/dnn83bPXiDBu3r3YA</t>
  </si>
  <si>
    <t>https://maps.app.goo.gl/FG7ShMeHcLJm9JkK7</t>
  </si>
  <si>
    <t>https://maps.app.goo.gl/57z7nULaXSt5trtH8</t>
  </si>
  <si>
    <t>https://maps.app.goo.gl/CZL8YraCWut49zao7</t>
  </si>
  <si>
    <t>https://maps.app.goo.gl/WGyTwvpAZW6rC6ay6</t>
  </si>
  <si>
    <t>https://maps.app.goo.gl/VEx9ndNNpLKyksNp9</t>
  </si>
  <si>
    <t>https://maps.app.goo.gl/BgvqxFjGxeRs8tPK7</t>
  </si>
  <si>
    <t>https://maps.app.goo.gl/WHEKRCPzo84fxhro9</t>
  </si>
  <si>
    <t>https://maps.app.goo.gl/uYNG5QV6Pjp1ENNb7</t>
  </si>
  <si>
    <t>https://maps.app.goo.gl/FzCi8rAZfMV51zzV8</t>
  </si>
  <si>
    <t>https://maps.app.goo.gl/Tew3ghvL9ZKVgexm9</t>
  </si>
  <si>
    <t>Krautuve Nr. ZOP014</t>
  </si>
  <si>
    <t>Krautuve Nr. ZOP015</t>
  </si>
  <si>
    <t>Krautuve Nr. ZOP016</t>
  </si>
  <si>
    <t>Krautuve Nr. ZOP017</t>
  </si>
  <si>
    <t>Krautuve Nr. ZOP018</t>
  </si>
  <si>
    <t>Krautuve Nr. ZOP020</t>
  </si>
  <si>
    <t>Krautuve Nr. ZOP021</t>
  </si>
  <si>
    <t>Krautuve Nr. ZOP022</t>
  </si>
  <si>
    <t>Krautuve Nr. ZOP023</t>
  </si>
  <si>
    <t>Krautuve Nr. ZOP024</t>
  </si>
  <si>
    <t>Krautuve Nr. ZOP026</t>
  </si>
  <si>
    <t>Krautuve Nr. ZOP027</t>
  </si>
  <si>
    <t>Krautuve Nr. ZOP028</t>
  </si>
  <si>
    <t>Krautuve Nr. ZOP029</t>
  </si>
  <si>
    <t>Krautuve Nr. ZOP030</t>
  </si>
  <si>
    <t>Krautuve Nr. ZOP032</t>
  </si>
  <si>
    <t>Krautuve Nr. ZOP033</t>
  </si>
  <si>
    <t>Krautuve Nr. ZOP034</t>
  </si>
  <si>
    <t>Krautuve Nr. ZOP035</t>
  </si>
  <si>
    <t>Krautuve Nr. ZOP036</t>
  </si>
  <si>
    <t>Par izsoles nolikumu un citiem jautājumiem atbildi sniegs: Ražošanas un pārdošanas daļas pārdošanas speciālists Vilnis Kronbergs, tālr. 22042706, e-pasts: vilnis.kronbergs@rigasmezi.lv.</t>
  </si>
  <si>
    <t>https://maps.app.goo.gl/C3DNtoeezVoD6LbR8</t>
  </si>
  <si>
    <t>https://maps.app.goo.gl/GnoZdUHekjxKoXCP7</t>
  </si>
  <si>
    <t>https://maps.app.goo.gl/AxkLwdwBcFsmNDu57</t>
  </si>
  <si>
    <t>https://maps.app.goo.gl/85beVcEtnEro8Cf1A</t>
  </si>
  <si>
    <t xml:space="preserve">2.daļa. Zaru un ciršanas atlieku piedāvājums pie ceļa.
Katrīnas mežniecības 10.,24.,39.,70. kvartālā
</t>
  </si>
  <si>
    <t xml:space="preserve">1. daļa. Zaru un ciršanas atlieku piedāvājums pie ceļa. 
Juglas mežniecības 32.,36.,38.,220.,241.,242.,243.,244.,245.,26.,27.,32.,111.,146.,185.,202.,203.,205.,207. kvartālā; Rīgas mežniecības Vecāķu apgaitas 158. kvartālā; Tīreļu mežniecības Olaines iecirkņa, Riesta apgaitā 303.,313.,337.,343.,344.,357.,362.,372.,373. kvartālā.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</si>
</sst>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20"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sz val="12"/>
      <name val="Times New Roman"/>
      <family val="1"/>
      <charset val="186"/>
    </font>
    <font>
      <sz val="8"/>
      <name val="Calibri"/>
      <family val="2"/>
      <charset val="186"/>
      <scheme val="minor"/>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b/>
      <sz val="11"/>
      <color theme="1"/>
      <name val="Times New Roman"/>
      <family val="1"/>
      <charset val="186"/>
    </font>
    <fon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94">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2" fontId="4" fillId="0" borderId="3" xfId="0" applyNumberFormat="1" applyFont="1" applyBorder="1" applyAlignment="1">
      <alignment horizontal="center" vertical="center"/>
    </xf>
    <xf numFmtId="2" fontId="6" fillId="0" borderId="4" xfId="0" applyNumberFormat="1" applyFont="1" applyBorder="1" applyAlignment="1">
      <alignment horizontal="center" vertical="center"/>
    </xf>
    <xf numFmtId="0" fontId="1" fillId="2" borderId="0" xfId="0" applyFont="1" applyFill="1" applyAlignment="1">
      <alignment horizontal="center" vertical="center"/>
    </xf>
    <xf numFmtId="0" fontId="4" fillId="2" borderId="10" xfId="0" applyFont="1" applyFill="1" applyBorder="1" applyAlignment="1">
      <alignment horizontal="center" vertical="center"/>
    </xf>
    <xf numFmtId="0" fontId="1" fillId="0" borderId="15" xfId="0" applyFont="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0" borderId="5" xfId="0" applyFont="1" applyBorder="1" applyAlignment="1">
      <alignment horizontal="center" vertical="center" wrapText="1"/>
    </xf>
    <xf numFmtId="0" fontId="11" fillId="0" borderId="0" xfId="0" applyFont="1" applyAlignment="1">
      <alignment vertical="center" wrapText="1"/>
    </xf>
    <xf numFmtId="0" fontId="15" fillId="0" borderId="2" xfId="0" applyFont="1" applyBorder="1" applyAlignment="1">
      <alignment horizontal="center" vertical="center" wrapText="1"/>
    </xf>
    <xf numFmtId="165" fontId="3" fillId="0" borderId="5" xfId="0" applyNumberFormat="1" applyFont="1" applyBorder="1" applyAlignment="1">
      <alignment horizontal="center" vertical="center"/>
    </xf>
    <xf numFmtId="165" fontId="3" fillId="0" borderId="20" xfId="0" applyNumberFormat="1" applyFont="1" applyBorder="1" applyAlignment="1">
      <alignment horizontal="center" vertical="center"/>
    </xf>
    <xf numFmtId="164" fontId="8" fillId="0" borderId="5" xfId="0" applyNumberFormat="1" applyFont="1" applyBorder="1" applyAlignment="1">
      <alignment horizontal="center"/>
    </xf>
    <xf numFmtId="0" fontId="8" fillId="0" borderId="5" xfId="0" applyFont="1" applyBorder="1" applyAlignment="1">
      <alignment horizontal="center"/>
    </xf>
    <xf numFmtId="0" fontId="3" fillId="0" borderId="26" xfId="0" applyFont="1" applyBorder="1" applyAlignment="1">
      <alignment horizontal="center" vertical="center"/>
    </xf>
    <xf numFmtId="165" fontId="8" fillId="0" borderId="5" xfId="0" applyNumberFormat="1" applyFont="1" applyBorder="1" applyAlignment="1">
      <alignment horizontal="center" vertical="center"/>
    </xf>
    <xf numFmtId="165" fontId="8" fillId="0" borderId="20" xfId="0" applyNumberFormat="1" applyFont="1" applyBorder="1" applyAlignment="1">
      <alignment horizontal="center" vertical="center"/>
    </xf>
    <xf numFmtId="0" fontId="8" fillId="0" borderId="27" xfId="0" applyFont="1" applyBorder="1" applyAlignment="1">
      <alignment horizontal="center"/>
    </xf>
    <xf numFmtId="2" fontId="6" fillId="0" borderId="0" xfId="0" applyNumberFormat="1" applyFont="1"/>
    <xf numFmtId="2" fontId="4" fillId="0" borderId="0" xfId="0" applyNumberFormat="1" applyFont="1"/>
    <xf numFmtId="0" fontId="5" fillId="0" borderId="5" xfId="0" applyFont="1" applyBorder="1" applyAlignment="1">
      <alignment horizontal="left"/>
    </xf>
    <xf numFmtId="0" fontId="14" fillId="3" borderId="0" xfId="0" applyFont="1" applyFill="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7" fillId="0" borderId="5" xfId="0" applyFont="1" applyBorder="1" applyAlignment="1">
      <alignment vertical="center" wrapText="1"/>
    </xf>
    <xf numFmtId="0" fontId="12" fillId="0" borderId="5" xfId="0" applyFont="1" applyBorder="1" applyAlignment="1">
      <alignmen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3" fillId="0" borderId="5" xfId="0" applyFont="1" applyBorder="1" applyAlignment="1">
      <alignment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2" fillId="3" borderId="5" xfId="0" applyFont="1" applyFill="1" applyBorder="1" applyAlignment="1">
      <alignment vertical="center"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0" borderId="0" xfId="0" applyFont="1" applyAlignment="1">
      <alignment horizontal="left" vertical="top" wrapText="1"/>
    </xf>
    <xf numFmtId="0" fontId="4" fillId="0" borderId="0" xfId="0" applyFont="1" applyAlignment="1">
      <alignment horizontal="right" vertical="top" wrapText="1"/>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5" fillId="3" borderId="19" xfId="0" applyFont="1" applyFill="1" applyBorder="1" applyAlignment="1">
      <alignment horizontal="center" vertical="top" wrapText="1"/>
    </xf>
    <xf numFmtId="0" fontId="15" fillId="3" borderId="0" xfId="0" applyFont="1" applyFill="1" applyAlignment="1">
      <alignment horizontal="center" vertical="top" wrapText="1"/>
    </xf>
    <xf numFmtId="0" fontId="10" fillId="0" borderId="12" xfId="1" applyFill="1" applyBorder="1" applyAlignment="1">
      <alignment horizontal="left" vertical="center" wrapText="1"/>
    </xf>
    <xf numFmtId="0" fontId="10" fillId="0" borderId="14" xfId="1" applyFill="1" applyBorder="1" applyAlignment="1">
      <alignment horizontal="left"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5" xfId="0" applyFont="1" applyBorder="1" applyAlignment="1">
      <alignment horizontal="left" vertical="center" wrapText="1"/>
    </xf>
    <xf numFmtId="0" fontId="0" fillId="0" borderId="5" xfId="0" applyBorder="1" applyAlignment="1">
      <alignment horizontal="left" vertical="center" wrapText="1"/>
    </xf>
    <xf numFmtId="0" fontId="18"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8" fillId="0" borderId="31" xfId="0" applyFont="1" applyBorder="1" applyAlignment="1">
      <alignment horizontal="center"/>
    </xf>
    <xf numFmtId="0" fontId="18" fillId="0" borderId="32" xfId="0" applyFont="1" applyBorder="1" applyAlignment="1">
      <alignment horizontal="center"/>
    </xf>
    <xf numFmtId="0" fontId="18" fillId="0" borderId="33" xfId="0" applyFont="1" applyBorder="1" applyAlignment="1">
      <alignment horizontal="center"/>
    </xf>
    <xf numFmtId="0" fontId="18" fillId="0" borderId="34" xfId="0" applyFont="1" applyBorder="1" applyAlignment="1">
      <alignment horizontal="center"/>
    </xf>
    <xf numFmtId="0" fontId="18" fillId="0" borderId="35" xfId="0" applyFont="1" applyBorder="1" applyAlignment="1">
      <alignment horizontal="center"/>
    </xf>
    <xf numFmtId="0" fontId="18" fillId="0" borderId="36" xfId="0" applyFont="1" applyBorder="1" applyAlignment="1">
      <alignment horizontal="center"/>
    </xf>
    <xf numFmtId="0" fontId="18" fillId="0" borderId="28" xfId="0" applyFont="1" applyBorder="1" applyAlignment="1">
      <alignment horizontal="center"/>
    </xf>
    <xf numFmtId="0" fontId="18" fillId="0" borderId="29" xfId="0" applyFont="1" applyBorder="1" applyAlignment="1">
      <alignment horizontal="center"/>
    </xf>
    <xf numFmtId="0" fontId="18" fillId="0" borderId="30" xfId="0" applyFont="1" applyBorder="1" applyAlignment="1">
      <alignment horizont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3" fillId="0" borderId="40" xfId="0" applyFont="1" applyBorder="1" applyAlignment="1">
      <alignment horizontal="center" vertical="center"/>
    </xf>
    <xf numFmtId="0" fontId="4" fillId="2" borderId="0" xfId="0" applyFont="1" applyFill="1" applyBorder="1" applyAlignment="1">
      <alignment horizontal="center" vertical="center"/>
    </xf>
    <xf numFmtId="0" fontId="1" fillId="2" borderId="0" xfId="0" applyFont="1" applyFill="1" applyBorder="1" applyAlignment="1">
      <alignment horizontal="center" vertical="center"/>
    </xf>
    <xf numFmtId="164" fontId="8" fillId="0" borderId="27" xfId="0" applyNumberFormat="1" applyFont="1" applyBorder="1" applyAlignment="1">
      <alignment horizont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aps.app.goo.gl/B7qaExfQtLVBV7qeA" TargetMode="External"/><Relationship Id="rId18" Type="http://schemas.openxmlformats.org/officeDocument/2006/relationships/hyperlink" Target="https://maps.app.goo.gl/C3DNtoeezVoD6LbR8" TargetMode="External"/><Relationship Id="rId26" Type="http://schemas.openxmlformats.org/officeDocument/2006/relationships/hyperlink" Target="https://maps.app.goo.gl/7VX1X7MH95wNJyMv6" TargetMode="External"/><Relationship Id="rId39" Type="http://schemas.openxmlformats.org/officeDocument/2006/relationships/printerSettings" Target="../printerSettings/printerSettings1.bin"/><Relationship Id="rId21" Type="http://schemas.openxmlformats.org/officeDocument/2006/relationships/hyperlink" Target="https://maps.app.goo.gl/dnn83bPXiDBu3r3YA" TargetMode="External"/><Relationship Id="rId34" Type="http://schemas.openxmlformats.org/officeDocument/2006/relationships/hyperlink" Target="https://maps.app.goo.gl/WHEKRCPzo84fxhro9" TargetMode="External"/><Relationship Id="rId7" Type="http://schemas.openxmlformats.org/officeDocument/2006/relationships/hyperlink" Target="https://maps.app.goo.gl/i2b8AqLoA8FexdLC6" TargetMode="External"/><Relationship Id="rId12" Type="http://schemas.openxmlformats.org/officeDocument/2006/relationships/hyperlink" Target="https://maps.app.goo.gl/hv2BgwnFsTVzHPVT9" TargetMode="External"/><Relationship Id="rId17" Type="http://schemas.openxmlformats.org/officeDocument/2006/relationships/hyperlink" Target="https://maps.app.goo.gl/nW72ANorDLGufWbL9" TargetMode="External"/><Relationship Id="rId25" Type="http://schemas.openxmlformats.org/officeDocument/2006/relationships/hyperlink" Target="https://maps.app.goo.gl/7VX1X7MH95wNJyMv6" TargetMode="External"/><Relationship Id="rId33" Type="http://schemas.openxmlformats.org/officeDocument/2006/relationships/hyperlink" Target="https://maps.app.goo.gl/BgvqxFjGxeRs8tPK7" TargetMode="External"/><Relationship Id="rId38" Type="http://schemas.openxmlformats.org/officeDocument/2006/relationships/hyperlink" Target="https://maps.app.goo.gl/VEx9ndNNpLKyksNp9" TargetMode="External"/><Relationship Id="rId2" Type="http://schemas.openxmlformats.org/officeDocument/2006/relationships/hyperlink" Target="https://maps.app.goo.gl/6g7C1ZNtFs22dKG39" TargetMode="External"/><Relationship Id="rId16" Type="http://schemas.openxmlformats.org/officeDocument/2006/relationships/hyperlink" Target="https://maps.app.goo.gl/aLPLFg1AFncvY3Yh6" TargetMode="External"/><Relationship Id="rId20" Type="http://schemas.openxmlformats.org/officeDocument/2006/relationships/hyperlink" Target="https://maps.app.goo.gl/7VX1X7MH95wNJyMv6" TargetMode="External"/><Relationship Id="rId29" Type="http://schemas.openxmlformats.org/officeDocument/2006/relationships/hyperlink" Target="https://maps.app.goo.gl/CZL8YraCWut49zao7" TargetMode="External"/><Relationship Id="rId1" Type="http://schemas.openxmlformats.org/officeDocument/2006/relationships/hyperlink" Target="https://maps.app.goo.gl/QBeu4gNbtLHwNKXf6" TargetMode="External"/><Relationship Id="rId6" Type="http://schemas.openxmlformats.org/officeDocument/2006/relationships/hyperlink" Target="https://maps.app.goo.gl/9rJ2NKZ2tEDDGK8P9" TargetMode="External"/><Relationship Id="rId11" Type="http://schemas.openxmlformats.org/officeDocument/2006/relationships/hyperlink" Target="https://maps.app.goo.gl/6qdmRCAozanCZY92A" TargetMode="External"/><Relationship Id="rId24" Type="http://schemas.openxmlformats.org/officeDocument/2006/relationships/hyperlink" Target="https://maps.app.goo.gl/57z7nULaXSt5trtH8" TargetMode="External"/><Relationship Id="rId32" Type="http://schemas.openxmlformats.org/officeDocument/2006/relationships/hyperlink" Target="https://maps.app.goo.gl/VEx9ndNNpLKyksNp9" TargetMode="External"/><Relationship Id="rId37" Type="http://schemas.openxmlformats.org/officeDocument/2006/relationships/hyperlink" Target="https://maps.app.goo.gl/Tew3ghvL9ZKVgexm9" TargetMode="External"/><Relationship Id="rId5" Type="http://schemas.openxmlformats.org/officeDocument/2006/relationships/hyperlink" Target="https://maps.app.goo.gl/35Kv36zetMh93btB9" TargetMode="External"/><Relationship Id="rId15" Type="http://schemas.openxmlformats.org/officeDocument/2006/relationships/hyperlink" Target="https://maps.app.goo.gl/b7KagTQgNVVi2xYAA" TargetMode="External"/><Relationship Id="rId23" Type="http://schemas.openxmlformats.org/officeDocument/2006/relationships/hyperlink" Target="https://maps.app.goo.gl/FG7ShMeHcLJm9JkK7" TargetMode="External"/><Relationship Id="rId28" Type="http://schemas.openxmlformats.org/officeDocument/2006/relationships/hyperlink" Target="https://maps.app.goo.gl/CZL8YraCWut49zao7" TargetMode="External"/><Relationship Id="rId36" Type="http://schemas.openxmlformats.org/officeDocument/2006/relationships/hyperlink" Target="https://maps.app.goo.gl/FzCi8rAZfMV51zzV8" TargetMode="External"/><Relationship Id="rId10" Type="http://schemas.openxmlformats.org/officeDocument/2006/relationships/hyperlink" Target="https://maps.app.goo.gl/mitoMULJwFwZPRMg8" TargetMode="External"/><Relationship Id="rId19" Type="http://schemas.openxmlformats.org/officeDocument/2006/relationships/hyperlink" Target="https://maps.app.goo.gl/2jLs57zvjx9mi5d1A" TargetMode="External"/><Relationship Id="rId31" Type="http://schemas.openxmlformats.org/officeDocument/2006/relationships/hyperlink" Target="https://maps.app.goo.gl/dnn83bPXiDBu3r3YA" TargetMode="External"/><Relationship Id="rId4" Type="http://schemas.openxmlformats.org/officeDocument/2006/relationships/hyperlink" Target="https://maps.app.goo.gl/RYFoTHoK1DnPbEyN9" TargetMode="External"/><Relationship Id="rId9" Type="http://schemas.openxmlformats.org/officeDocument/2006/relationships/hyperlink" Target="https://maps.app.goo.gl/oxHQFyC9Gb9eVoA57" TargetMode="External"/><Relationship Id="rId14" Type="http://schemas.openxmlformats.org/officeDocument/2006/relationships/hyperlink" Target="https://maps.app.goo.gl/RyHvRmt1P8q63Btm7" TargetMode="External"/><Relationship Id="rId22" Type="http://schemas.openxmlformats.org/officeDocument/2006/relationships/hyperlink" Target="https://maps.app.goo.gl/FG7ShMeHcLJm9JkK7" TargetMode="External"/><Relationship Id="rId27" Type="http://schemas.openxmlformats.org/officeDocument/2006/relationships/hyperlink" Target="https://maps.app.goo.gl/7VX1X7MH95wNJyMv6" TargetMode="External"/><Relationship Id="rId30" Type="http://schemas.openxmlformats.org/officeDocument/2006/relationships/hyperlink" Target="https://maps.app.goo.gl/WGyTwvpAZW6rC6ay6" TargetMode="External"/><Relationship Id="rId35" Type="http://schemas.openxmlformats.org/officeDocument/2006/relationships/hyperlink" Target="https://maps.app.goo.gl/uYNG5QV6Pjp1ENNb7" TargetMode="External"/><Relationship Id="rId8" Type="http://schemas.openxmlformats.org/officeDocument/2006/relationships/hyperlink" Target="https://maps.app.goo.gl/uhkr4wkCr9ZuhRgK6" TargetMode="External"/><Relationship Id="rId3" Type="http://schemas.openxmlformats.org/officeDocument/2006/relationships/hyperlink" Target="https://maps.app.goo.gl/mSrBwDFsQbTgeovT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maps.app.goo.gl/GnoZdUHekjxKoXCP7" TargetMode="External"/><Relationship Id="rId2" Type="http://schemas.openxmlformats.org/officeDocument/2006/relationships/hyperlink" Target="https://maps.app.goo.gl/85beVcEtnEro8Cf1A" TargetMode="External"/><Relationship Id="rId1" Type="http://schemas.openxmlformats.org/officeDocument/2006/relationships/hyperlink" Target="https://maps.app.goo.gl/AxkLwdwBcFsmNDu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8ACF-2B78-4AE2-9A2F-94C5A62E2C8B}">
  <sheetPr>
    <pageSetUpPr fitToPage="1"/>
  </sheetPr>
  <dimension ref="A1:I102"/>
  <sheetViews>
    <sheetView zoomScaleNormal="100" workbookViewId="0">
      <selection activeCell="J5" sqref="J5"/>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6" width="9.109375" style="1"/>
    <col min="7" max="8" width="10.44140625" style="1" bestFit="1" customWidth="1"/>
    <col min="9" max="9" width="9.33203125" style="1" bestFit="1" customWidth="1"/>
    <col min="10" max="16384" width="9.109375" style="1"/>
  </cols>
  <sheetData>
    <row r="1" spans="1:5" ht="16.2" x14ac:dyDescent="0.35">
      <c r="A1" s="29" t="s">
        <v>0</v>
      </c>
      <c r="B1" s="29"/>
      <c r="C1" s="39"/>
      <c r="D1" s="39"/>
      <c r="E1" s="39"/>
    </row>
    <row r="2" spans="1:5" ht="16.2" x14ac:dyDescent="0.35">
      <c r="A2" s="29" t="s">
        <v>1</v>
      </c>
      <c r="B2" s="29"/>
      <c r="C2" s="40"/>
      <c r="D2" s="40"/>
      <c r="E2" s="40"/>
    </row>
    <row r="3" spans="1:5" ht="15" customHeight="1" x14ac:dyDescent="0.35">
      <c r="A3" s="29" t="s">
        <v>2</v>
      </c>
      <c r="B3" s="29"/>
      <c r="C3" s="41"/>
      <c r="D3" s="42"/>
      <c r="E3" s="43"/>
    </row>
    <row r="4" spans="1:5" ht="16.2" x14ac:dyDescent="0.35">
      <c r="A4" s="29" t="s">
        <v>3</v>
      </c>
      <c r="B4" s="29"/>
      <c r="C4" s="40"/>
      <c r="D4" s="40"/>
      <c r="E4" s="40"/>
    </row>
    <row r="5" spans="1:5" ht="16.2" x14ac:dyDescent="0.35">
      <c r="A5" s="29" t="s">
        <v>4</v>
      </c>
      <c r="B5" s="29"/>
      <c r="C5" s="40"/>
      <c r="D5" s="40"/>
      <c r="E5" s="40"/>
    </row>
    <row r="6" spans="1:5" ht="16.2" x14ac:dyDescent="0.35">
      <c r="A6" s="29" t="s">
        <v>5</v>
      </c>
      <c r="B6" s="29"/>
      <c r="C6" s="49"/>
      <c r="D6" s="50"/>
      <c r="E6" s="51"/>
    </row>
    <row r="7" spans="1:5" ht="16.2" x14ac:dyDescent="0.35">
      <c r="A7" s="29" t="s">
        <v>6</v>
      </c>
      <c r="B7" s="29"/>
      <c r="C7" s="54"/>
      <c r="D7" s="40"/>
      <c r="E7" s="40"/>
    </row>
    <row r="8" spans="1:5" ht="16.2" x14ac:dyDescent="0.35">
      <c r="A8" s="55" t="s">
        <v>7</v>
      </c>
      <c r="B8" s="56"/>
      <c r="C8" s="57"/>
      <c r="D8" s="58"/>
      <c r="E8" s="59"/>
    </row>
    <row r="9" spans="1:5" ht="9.6" customHeight="1" x14ac:dyDescent="0.35">
      <c r="A9" s="2"/>
      <c r="B9" s="2"/>
      <c r="C9" s="3"/>
      <c r="D9" s="3"/>
      <c r="E9" s="3"/>
    </row>
    <row r="10" spans="1:5" ht="32.25" customHeight="1" x14ac:dyDescent="0.3">
      <c r="A10" s="60" t="s">
        <v>140</v>
      </c>
      <c r="B10" s="60"/>
      <c r="C10" s="60"/>
      <c r="D10" s="60"/>
      <c r="E10" s="60"/>
    </row>
    <row r="11" spans="1:5" ht="43.8" customHeight="1" x14ac:dyDescent="0.3">
      <c r="A11" s="61"/>
      <c r="B11" s="61"/>
      <c r="C11" s="61"/>
      <c r="D11" s="61"/>
      <c r="E11" s="61"/>
    </row>
    <row r="12" spans="1:5" ht="19.5" customHeight="1" x14ac:dyDescent="0.3">
      <c r="A12" s="30" t="s">
        <v>15</v>
      </c>
      <c r="B12" s="30"/>
      <c r="C12" s="30"/>
      <c r="D12" s="30"/>
      <c r="E12" s="30"/>
    </row>
    <row r="13" spans="1:5" ht="16.2" customHeight="1" thickBot="1" x14ac:dyDescent="0.35">
      <c r="A13" s="52" t="s">
        <v>32</v>
      </c>
      <c r="B13" s="52"/>
      <c r="C13" s="4"/>
      <c r="D13" s="53" t="s">
        <v>8</v>
      </c>
      <c r="E13" s="53"/>
    </row>
    <row r="14" spans="1:5" s="6" customFormat="1" ht="31.95" customHeight="1" x14ac:dyDescent="0.3">
      <c r="A14" s="87" t="s">
        <v>9</v>
      </c>
      <c r="B14" s="5" t="s">
        <v>10</v>
      </c>
      <c r="C14" s="5" t="s">
        <v>11</v>
      </c>
      <c r="D14" s="5" t="s">
        <v>12</v>
      </c>
      <c r="E14" s="18" t="s">
        <v>16</v>
      </c>
    </row>
    <row r="15" spans="1:5" ht="16.2" thickBot="1" x14ac:dyDescent="0.35">
      <c r="A15" s="88">
        <v>1</v>
      </c>
      <c r="B15" s="13">
        <v>2</v>
      </c>
      <c r="C15" s="13">
        <v>3</v>
      </c>
      <c r="D15" s="13">
        <v>4</v>
      </c>
      <c r="E15" s="89">
        <v>5</v>
      </c>
    </row>
    <row r="16" spans="1:5" x14ac:dyDescent="0.3">
      <c r="A16" s="90">
        <v>1</v>
      </c>
      <c r="B16" s="22" t="s">
        <v>17</v>
      </c>
      <c r="C16" s="21">
        <v>218.38399999999999</v>
      </c>
      <c r="D16" s="19"/>
      <c r="E16" s="20">
        <f t="shared" ref="E16:E51" si="0">C16*D16</f>
        <v>0</v>
      </c>
    </row>
    <row r="17" spans="1:9" x14ac:dyDescent="0.3">
      <c r="A17" s="90">
        <v>2</v>
      </c>
      <c r="B17" s="22" t="s">
        <v>18</v>
      </c>
      <c r="C17" s="21">
        <v>920.11699999999996</v>
      </c>
      <c r="D17" s="19"/>
      <c r="E17" s="20">
        <f t="shared" si="0"/>
        <v>0</v>
      </c>
    </row>
    <row r="18" spans="1:9" x14ac:dyDescent="0.3">
      <c r="A18" s="90">
        <v>3</v>
      </c>
      <c r="B18" s="22" t="s">
        <v>19</v>
      </c>
      <c r="C18" s="21">
        <v>108.01600000000001</v>
      </c>
      <c r="D18" s="19"/>
      <c r="E18" s="20">
        <f t="shared" si="0"/>
        <v>0</v>
      </c>
    </row>
    <row r="19" spans="1:9" x14ac:dyDescent="0.3">
      <c r="A19" s="90">
        <v>4</v>
      </c>
      <c r="B19" s="22" t="s">
        <v>20</v>
      </c>
      <c r="C19" s="21">
        <v>97.307000000000002</v>
      </c>
      <c r="D19" s="19"/>
      <c r="E19" s="20">
        <f t="shared" si="0"/>
        <v>0</v>
      </c>
    </row>
    <row r="20" spans="1:9" x14ac:dyDescent="0.3">
      <c r="A20" s="90">
        <v>5</v>
      </c>
      <c r="B20" s="22" t="s">
        <v>21</v>
      </c>
      <c r="C20" s="21">
        <v>187.316</v>
      </c>
      <c r="D20" s="19"/>
      <c r="E20" s="20">
        <f t="shared" si="0"/>
        <v>0</v>
      </c>
    </row>
    <row r="21" spans="1:9" x14ac:dyDescent="0.3">
      <c r="A21" s="90">
        <v>6</v>
      </c>
      <c r="B21" s="22" t="s">
        <v>22</v>
      </c>
      <c r="C21" s="21">
        <v>109.51900000000001</v>
      </c>
      <c r="D21" s="19"/>
      <c r="E21" s="20">
        <f t="shared" si="0"/>
        <v>0</v>
      </c>
      <c r="G21" s="27"/>
      <c r="H21" s="28"/>
      <c r="I21" s="28"/>
    </row>
    <row r="22" spans="1:9" ht="15.6" customHeight="1" x14ac:dyDescent="0.3">
      <c r="A22" s="90">
        <v>7</v>
      </c>
      <c r="B22" s="22" t="s">
        <v>23</v>
      </c>
      <c r="C22" s="21">
        <v>377.36</v>
      </c>
      <c r="D22" s="19"/>
      <c r="E22" s="20">
        <f t="shared" si="0"/>
        <v>0</v>
      </c>
    </row>
    <row r="23" spans="1:9" customFormat="1" ht="15.6" customHeight="1" x14ac:dyDescent="0.3">
      <c r="A23" s="90">
        <v>8</v>
      </c>
      <c r="B23" s="22" t="s">
        <v>24</v>
      </c>
      <c r="C23" s="21">
        <v>396.61099999999999</v>
      </c>
      <c r="D23" s="19"/>
      <c r="E23" s="20">
        <f t="shared" si="0"/>
        <v>0</v>
      </c>
    </row>
    <row r="24" spans="1:9" customFormat="1" ht="15.6" customHeight="1" x14ac:dyDescent="0.3">
      <c r="A24" s="90">
        <v>9</v>
      </c>
      <c r="B24" s="22" t="s">
        <v>62</v>
      </c>
      <c r="C24" s="21">
        <v>1316.3230000000001</v>
      </c>
      <c r="D24" s="19"/>
      <c r="E24" s="20">
        <f t="shared" si="0"/>
        <v>0</v>
      </c>
    </row>
    <row r="25" spans="1:9" customFormat="1" ht="15.6" customHeight="1" x14ac:dyDescent="0.3">
      <c r="A25" s="90">
        <v>10</v>
      </c>
      <c r="B25" s="22" t="s">
        <v>63</v>
      </c>
      <c r="C25" s="21">
        <v>381.69600000000003</v>
      </c>
      <c r="D25" s="19"/>
      <c r="E25" s="20">
        <f t="shared" si="0"/>
        <v>0</v>
      </c>
    </row>
    <row r="26" spans="1:9" customFormat="1" ht="15.6" customHeight="1" x14ac:dyDescent="0.3">
      <c r="A26" s="90">
        <v>11</v>
      </c>
      <c r="B26" s="22" t="s">
        <v>64</v>
      </c>
      <c r="C26" s="21">
        <v>493.536</v>
      </c>
      <c r="D26" s="19"/>
      <c r="E26" s="20">
        <f t="shared" si="0"/>
        <v>0</v>
      </c>
    </row>
    <row r="27" spans="1:9" customFormat="1" ht="15.6" customHeight="1" x14ac:dyDescent="0.3">
      <c r="A27" s="90">
        <v>12</v>
      </c>
      <c r="B27" s="22" t="s">
        <v>65</v>
      </c>
      <c r="C27" s="21">
        <v>290.7</v>
      </c>
      <c r="D27" s="19"/>
      <c r="E27" s="20">
        <f t="shared" si="0"/>
        <v>0</v>
      </c>
    </row>
    <row r="28" spans="1:9" customFormat="1" ht="15.6" customHeight="1" x14ac:dyDescent="0.3">
      <c r="A28" s="90">
        <v>13</v>
      </c>
      <c r="B28" s="22" t="s">
        <v>66</v>
      </c>
      <c r="C28" s="21">
        <v>254.80199999999999</v>
      </c>
      <c r="D28" s="19"/>
      <c r="E28" s="20">
        <f t="shared" si="0"/>
        <v>0</v>
      </c>
    </row>
    <row r="29" spans="1:9" customFormat="1" ht="15.6" customHeight="1" x14ac:dyDescent="0.3">
      <c r="A29" s="90">
        <v>14</v>
      </c>
      <c r="B29" s="22" t="s">
        <v>67</v>
      </c>
      <c r="C29" s="21">
        <v>137.64500000000001</v>
      </c>
      <c r="D29" s="19"/>
      <c r="E29" s="20">
        <f t="shared" si="0"/>
        <v>0</v>
      </c>
    </row>
    <row r="30" spans="1:9" customFormat="1" ht="15.6" customHeight="1" x14ac:dyDescent="0.3">
      <c r="A30" s="90">
        <v>15</v>
      </c>
      <c r="B30" s="22" t="s">
        <v>68</v>
      </c>
      <c r="C30" s="21">
        <v>212.86799999999999</v>
      </c>
      <c r="D30" s="19"/>
      <c r="E30" s="20">
        <f t="shared" si="0"/>
        <v>0</v>
      </c>
    </row>
    <row r="31" spans="1:9" customFormat="1" ht="15.6" customHeight="1" x14ac:dyDescent="0.3">
      <c r="A31" s="90">
        <v>16</v>
      </c>
      <c r="B31" s="22" t="s">
        <v>50</v>
      </c>
      <c r="C31" s="21">
        <v>297.06799999999998</v>
      </c>
      <c r="D31" s="19"/>
      <c r="E31" s="20">
        <f t="shared" si="0"/>
        <v>0</v>
      </c>
    </row>
    <row r="32" spans="1:9" customFormat="1" ht="15.6" customHeight="1" x14ac:dyDescent="0.3">
      <c r="A32" s="90">
        <v>17</v>
      </c>
      <c r="B32" s="26" t="s">
        <v>59</v>
      </c>
      <c r="C32" s="93">
        <v>453.53500000000003</v>
      </c>
      <c r="D32" s="24"/>
      <c r="E32" s="25">
        <f t="shared" si="0"/>
        <v>0</v>
      </c>
    </row>
    <row r="33" spans="1:5" customFormat="1" ht="15.6" customHeight="1" x14ac:dyDescent="0.3">
      <c r="A33" s="90">
        <v>18</v>
      </c>
      <c r="B33" s="26" t="s">
        <v>84</v>
      </c>
      <c r="C33" s="93">
        <v>105.04</v>
      </c>
      <c r="D33" s="24"/>
      <c r="E33" s="25">
        <f t="shared" si="0"/>
        <v>0</v>
      </c>
    </row>
    <row r="34" spans="1:5" customFormat="1" ht="15.6" customHeight="1" x14ac:dyDescent="0.3">
      <c r="A34" s="90">
        <v>19</v>
      </c>
      <c r="B34" s="26" t="s">
        <v>85</v>
      </c>
      <c r="C34" s="93">
        <v>43.765999999999998</v>
      </c>
      <c r="D34" s="24"/>
      <c r="E34" s="25">
        <f t="shared" si="0"/>
        <v>0</v>
      </c>
    </row>
    <row r="35" spans="1:5" customFormat="1" ht="15.6" customHeight="1" x14ac:dyDescent="0.3">
      <c r="A35" s="90">
        <v>20</v>
      </c>
      <c r="B35" s="26" t="s">
        <v>86</v>
      </c>
      <c r="C35" s="93">
        <v>289.22399999999999</v>
      </c>
      <c r="D35" s="24"/>
      <c r="E35" s="25">
        <f t="shared" si="0"/>
        <v>0</v>
      </c>
    </row>
    <row r="36" spans="1:5" customFormat="1" ht="15.6" customHeight="1" x14ac:dyDescent="0.3">
      <c r="A36" s="90">
        <v>21</v>
      </c>
      <c r="B36" s="26" t="s">
        <v>87</v>
      </c>
      <c r="C36" s="93">
        <v>143.88200000000001</v>
      </c>
      <c r="D36" s="24"/>
      <c r="E36" s="25">
        <f t="shared" si="0"/>
        <v>0</v>
      </c>
    </row>
    <row r="37" spans="1:5" customFormat="1" ht="15.6" customHeight="1" x14ac:dyDescent="0.3">
      <c r="A37" s="90">
        <v>22</v>
      </c>
      <c r="B37" s="26" t="s">
        <v>60</v>
      </c>
      <c r="C37" s="93">
        <v>221.43799999999999</v>
      </c>
      <c r="D37" s="24"/>
      <c r="E37" s="25">
        <f t="shared" si="0"/>
        <v>0</v>
      </c>
    </row>
    <row r="38" spans="1:5" customFormat="1" ht="15.6" customHeight="1" x14ac:dyDescent="0.3">
      <c r="A38" s="90">
        <v>23</v>
      </c>
      <c r="B38" s="26" t="s">
        <v>88</v>
      </c>
      <c r="C38" s="93">
        <v>271.83999999999997</v>
      </c>
      <c r="D38" s="24"/>
      <c r="E38" s="25">
        <f t="shared" si="0"/>
        <v>0</v>
      </c>
    </row>
    <row r="39" spans="1:5" customFormat="1" ht="15.6" customHeight="1" x14ac:dyDescent="0.3">
      <c r="A39" s="90">
        <v>24</v>
      </c>
      <c r="B39" s="26" t="s">
        <v>89</v>
      </c>
      <c r="C39" s="93">
        <v>290.928</v>
      </c>
      <c r="D39" s="24"/>
      <c r="E39" s="25">
        <f t="shared" si="0"/>
        <v>0</v>
      </c>
    </row>
    <row r="40" spans="1:5" customFormat="1" ht="15.6" customHeight="1" x14ac:dyDescent="0.3">
      <c r="A40" s="90">
        <v>25</v>
      </c>
      <c r="B40" s="26" t="s">
        <v>90</v>
      </c>
      <c r="C40" s="93">
        <v>117.029</v>
      </c>
      <c r="D40" s="24"/>
      <c r="E40" s="25">
        <f t="shared" si="0"/>
        <v>0</v>
      </c>
    </row>
    <row r="41" spans="1:5" customFormat="1" ht="15.6" customHeight="1" x14ac:dyDescent="0.3">
      <c r="A41" s="90">
        <v>26</v>
      </c>
      <c r="B41" s="26" t="s">
        <v>91</v>
      </c>
      <c r="C41" s="93">
        <v>46.533000000000001</v>
      </c>
      <c r="D41" s="24"/>
      <c r="E41" s="25">
        <f t="shared" si="0"/>
        <v>0</v>
      </c>
    </row>
    <row r="42" spans="1:5" customFormat="1" ht="15.6" customHeight="1" x14ac:dyDescent="0.3">
      <c r="A42" s="90">
        <v>27</v>
      </c>
      <c r="B42" s="26" t="s">
        <v>92</v>
      </c>
      <c r="C42" s="93">
        <v>284.41500000000002</v>
      </c>
      <c r="D42" s="24"/>
      <c r="E42" s="25">
        <f t="shared" si="0"/>
        <v>0</v>
      </c>
    </row>
    <row r="43" spans="1:5" customFormat="1" ht="15.6" customHeight="1" x14ac:dyDescent="0.3">
      <c r="A43" s="90">
        <v>28</v>
      </c>
      <c r="B43" s="26" t="s">
        <v>93</v>
      </c>
      <c r="C43" s="93">
        <v>32.604999999999997</v>
      </c>
      <c r="D43" s="24"/>
      <c r="E43" s="25">
        <f t="shared" si="0"/>
        <v>0</v>
      </c>
    </row>
    <row r="44" spans="1:5" customFormat="1" ht="15.6" customHeight="1" x14ac:dyDescent="0.3">
      <c r="A44" s="90">
        <v>29</v>
      </c>
      <c r="B44" s="26" t="s">
        <v>94</v>
      </c>
      <c r="C44" s="93">
        <v>19.36</v>
      </c>
      <c r="D44" s="24"/>
      <c r="E44" s="25">
        <f t="shared" si="0"/>
        <v>0</v>
      </c>
    </row>
    <row r="45" spans="1:5" customFormat="1" ht="15.6" customHeight="1" x14ac:dyDescent="0.3">
      <c r="A45" s="90">
        <v>30</v>
      </c>
      <c r="B45" s="26" t="s">
        <v>95</v>
      </c>
      <c r="C45" s="93">
        <v>341.69200000000001</v>
      </c>
      <c r="D45" s="24"/>
      <c r="E45" s="25">
        <f t="shared" si="0"/>
        <v>0</v>
      </c>
    </row>
    <row r="46" spans="1:5" customFormat="1" ht="15.6" customHeight="1" x14ac:dyDescent="0.3">
      <c r="A46" s="90">
        <v>31</v>
      </c>
      <c r="B46" s="26" t="s">
        <v>61</v>
      </c>
      <c r="C46" s="93">
        <v>63.908999999999999</v>
      </c>
      <c r="D46" s="24"/>
      <c r="E46" s="25">
        <f t="shared" si="0"/>
        <v>0</v>
      </c>
    </row>
    <row r="47" spans="1:5" customFormat="1" ht="15.6" customHeight="1" x14ac:dyDescent="0.3">
      <c r="A47" s="90">
        <v>32</v>
      </c>
      <c r="B47" s="26" t="s">
        <v>96</v>
      </c>
      <c r="C47" s="93">
        <v>247.9</v>
      </c>
      <c r="D47" s="24"/>
      <c r="E47" s="25">
        <f t="shared" si="0"/>
        <v>0</v>
      </c>
    </row>
    <row r="48" spans="1:5" customFormat="1" ht="15.6" customHeight="1" x14ac:dyDescent="0.3">
      <c r="A48" s="90">
        <v>33</v>
      </c>
      <c r="B48" s="26" t="s">
        <v>97</v>
      </c>
      <c r="C48" s="93">
        <v>105.88200000000001</v>
      </c>
      <c r="D48" s="24"/>
      <c r="E48" s="25">
        <f t="shared" si="0"/>
        <v>0</v>
      </c>
    </row>
    <row r="49" spans="1:5" customFormat="1" ht="15.6" customHeight="1" x14ac:dyDescent="0.3">
      <c r="A49" s="90">
        <v>34</v>
      </c>
      <c r="B49" s="26" t="s">
        <v>98</v>
      </c>
      <c r="C49" s="93">
        <v>749.34299999999996</v>
      </c>
      <c r="D49" s="24"/>
      <c r="E49" s="25">
        <f t="shared" si="0"/>
        <v>0</v>
      </c>
    </row>
    <row r="50" spans="1:5" customFormat="1" ht="15.6" customHeight="1" x14ac:dyDescent="0.3">
      <c r="A50" s="90">
        <v>35</v>
      </c>
      <c r="B50" s="26" t="s">
        <v>99</v>
      </c>
      <c r="C50" s="93">
        <v>453.80900000000003</v>
      </c>
      <c r="D50" s="24"/>
      <c r="E50" s="25">
        <f t="shared" si="0"/>
        <v>0</v>
      </c>
    </row>
    <row r="51" spans="1:5" customFormat="1" ht="15.6" customHeight="1" x14ac:dyDescent="0.3">
      <c r="A51" s="90">
        <v>36</v>
      </c>
      <c r="B51" s="26" t="s">
        <v>100</v>
      </c>
      <c r="C51" s="93">
        <v>48.956000000000003</v>
      </c>
      <c r="D51" s="24"/>
      <c r="E51" s="25">
        <f t="shared" si="0"/>
        <v>0</v>
      </c>
    </row>
    <row r="52" spans="1:5" customFormat="1" x14ac:dyDescent="0.3">
      <c r="A52" s="7"/>
      <c r="B52" s="91"/>
      <c r="C52" s="15">
        <f>SUM(C16:C51)</f>
        <v>10130.353999999999</v>
      </c>
      <c r="D52" s="9"/>
      <c r="E52" s="10">
        <f>SUM(E16:E51)</f>
        <v>0</v>
      </c>
    </row>
    <row r="53" spans="1:5" customFormat="1" x14ac:dyDescent="0.3">
      <c r="A53" s="7"/>
      <c r="B53" s="91"/>
      <c r="C53" s="92"/>
      <c r="D53" s="91"/>
      <c r="E53" s="12"/>
    </row>
    <row r="54" spans="1:5" customFormat="1" ht="16.2" thickBot="1" x14ac:dyDescent="0.35">
      <c r="A54" s="45" t="s">
        <v>13</v>
      </c>
      <c r="B54" s="46"/>
      <c r="C54" s="46"/>
      <c r="D54" s="47"/>
      <c r="E54" s="14">
        <f>ROUND(E52/C52,3)</f>
        <v>0</v>
      </c>
    </row>
    <row r="55" spans="1:5" customFormat="1" ht="10.199999999999999" customHeight="1" x14ac:dyDescent="0.3">
      <c r="A55" s="36"/>
      <c r="B55" s="37"/>
      <c r="C55" s="37"/>
      <c r="D55" s="37"/>
      <c r="E55" s="38"/>
    </row>
    <row r="56" spans="1:5" customFormat="1" ht="38.25" customHeight="1" x14ac:dyDescent="0.3">
      <c r="A56" s="35" t="s">
        <v>25</v>
      </c>
      <c r="B56" s="35"/>
      <c r="C56" s="35"/>
      <c r="D56" s="35"/>
      <c r="E56" s="35"/>
    </row>
    <row r="57" spans="1:5" customFormat="1" ht="22.5" customHeight="1" x14ac:dyDescent="0.3">
      <c r="A57" s="48" t="s">
        <v>26</v>
      </c>
      <c r="B57" s="48"/>
      <c r="C57" s="48"/>
      <c r="D57" s="48"/>
      <c r="E57" s="48"/>
    </row>
    <row r="58" spans="1:5" ht="24" customHeight="1" x14ac:dyDescent="0.3">
      <c r="A58" s="34" t="s">
        <v>27</v>
      </c>
      <c r="B58" s="34"/>
      <c r="C58" s="34"/>
      <c r="D58" s="34"/>
      <c r="E58" s="34"/>
    </row>
    <row r="59" spans="1:5" ht="21.75" customHeight="1" x14ac:dyDescent="0.3">
      <c r="A59" s="34" t="s">
        <v>28</v>
      </c>
      <c r="B59" s="34"/>
      <c r="C59" s="34"/>
      <c r="D59" s="34"/>
      <c r="E59" s="34"/>
    </row>
    <row r="60" spans="1:5" ht="132" customHeight="1" x14ac:dyDescent="0.3">
      <c r="A60" s="31" t="s">
        <v>29</v>
      </c>
      <c r="B60" s="32"/>
      <c r="C60" s="32"/>
      <c r="D60" s="32"/>
      <c r="E60" s="33"/>
    </row>
    <row r="61" spans="1:5" ht="111.75" customHeight="1" x14ac:dyDescent="0.3">
      <c r="A61" s="31" t="s">
        <v>30</v>
      </c>
      <c r="B61" s="32"/>
      <c r="C61" s="32"/>
      <c r="D61" s="32"/>
      <c r="E61" s="33"/>
    </row>
    <row r="62" spans="1:5" ht="23.25" customHeight="1" x14ac:dyDescent="0.3">
      <c r="A62" s="44" t="s">
        <v>14</v>
      </c>
      <c r="B62" s="44"/>
      <c r="C62" s="44"/>
      <c r="D62" s="44"/>
      <c r="E62" s="44"/>
    </row>
    <row r="63" spans="1:5" ht="15" customHeight="1" x14ac:dyDescent="0.3">
      <c r="A63" s="64" t="s">
        <v>33</v>
      </c>
      <c r="B63" s="65"/>
      <c r="C63" s="66"/>
      <c r="D63" s="62" t="s">
        <v>34</v>
      </c>
      <c r="E63" s="63"/>
    </row>
    <row r="64" spans="1:5" ht="15" customHeight="1" x14ac:dyDescent="0.3">
      <c r="A64" s="64" t="s">
        <v>35</v>
      </c>
      <c r="B64" s="65"/>
      <c r="C64" s="66"/>
      <c r="D64" s="62" t="s">
        <v>36</v>
      </c>
      <c r="E64" s="63"/>
    </row>
    <row r="65" spans="1:5" ht="15" customHeight="1" x14ac:dyDescent="0.3">
      <c r="A65" s="64" t="s">
        <v>37</v>
      </c>
      <c r="B65" s="65"/>
      <c r="C65" s="66"/>
      <c r="D65" s="62" t="s">
        <v>38</v>
      </c>
      <c r="E65" s="63"/>
    </row>
    <row r="66" spans="1:5" ht="15" customHeight="1" x14ac:dyDescent="0.3">
      <c r="A66" s="64" t="s">
        <v>39</v>
      </c>
      <c r="B66" s="65"/>
      <c r="C66" s="66"/>
      <c r="D66" s="62" t="s">
        <v>40</v>
      </c>
      <c r="E66" s="63"/>
    </row>
    <row r="67" spans="1:5" ht="15" customHeight="1" x14ac:dyDescent="0.3">
      <c r="A67" s="64" t="s">
        <v>41</v>
      </c>
      <c r="B67" s="65"/>
      <c r="C67" s="66"/>
      <c r="D67" s="62" t="s">
        <v>42</v>
      </c>
      <c r="E67" s="63"/>
    </row>
    <row r="68" spans="1:5" ht="15" customHeight="1" x14ac:dyDescent="0.3">
      <c r="A68" s="64" t="s">
        <v>43</v>
      </c>
      <c r="B68" s="65"/>
      <c r="C68" s="66"/>
      <c r="D68" s="62" t="s">
        <v>44</v>
      </c>
      <c r="E68" s="63"/>
    </row>
    <row r="69" spans="1:5" ht="15" customHeight="1" x14ac:dyDescent="0.3">
      <c r="A69" s="69" t="s">
        <v>45</v>
      </c>
      <c r="B69" s="70"/>
      <c r="C69" s="71"/>
      <c r="D69" s="62" t="s">
        <v>46</v>
      </c>
      <c r="E69" s="63"/>
    </row>
    <row r="70" spans="1:5" ht="15" customHeight="1" x14ac:dyDescent="0.3">
      <c r="A70" s="72"/>
      <c r="B70" s="73"/>
      <c r="C70" s="74"/>
      <c r="D70" s="62" t="s">
        <v>47</v>
      </c>
      <c r="E70" s="63"/>
    </row>
    <row r="71" spans="1:5" ht="15" customHeight="1" x14ac:dyDescent="0.3">
      <c r="A71" s="64" t="s">
        <v>48</v>
      </c>
      <c r="B71" s="65"/>
      <c r="C71" s="66"/>
      <c r="D71" s="62" t="s">
        <v>49</v>
      </c>
      <c r="E71" s="63"/>
    </row>
    <row r="72" spans="1:5" ht="15" customHeight="1" x14ac:dyDescent="0.3">
      <c r="A72" s="69" t="s">
        <v>69</v>
      </c>
      <c r="B72" s="70"/>
      <c r="C72" s="71"/>
      <c r="D72" s="62" t="s">
        <v>70</v>
      </c>
      <c r="E72" s="63"/>
    </row>
    <row r="73" spans="1:5" ht="15" customHeight="1" x14ac:dyDescent="0.3">
      <c r="A73" s="72"/>
      <c r="B73" s="73"/>
      <c r="C73" s="74"/>
      <c r="D73" s="62" t="s">
        <v>71</v>
      </c>
      <c r="E73" s="63"/>
    </row>
    <row r="74" spans="1:5" ht="15" customHeight="1" x14ac:dyDescent="0.3">
      <c r="A74" s="64" t="s">
        <v>72</v>
      </c>
      <c r="B74" s="65"/>
      <c r="C74" s="66"/>
      <c r="D74" s="62" t="s">
        <v>73</v>
      </c>
      <c r="E74" s="63"/>
    </row>
    <row r="75" spans="1:5" ht="15" customHeight="1" x14ac:dyDescent="0.3">
      <c r="A75" s="64" t="s">
        <v>74</v>
      </c>
      <c r="B75" s="65"/>
      <c r="C75" s="66"/>
      <c r="D75" s="62" t="s">
        <v>75</v>
      </c>
      <c r="E75" s="63"/>
    </row>
    <row r="76" spans="1:5" ht="15" customHeight="1" x14ac:dyDescent="0.3">
      <c r="A76" s="64" t="s">
        <v>76</v>
      </c>
      <c r="B76" s="65"/>
      <c r="C76" s="66"/>
      <c r="D76" s="62" t="s">
        <v>77</v>
      </c>
      <c r="E76" s="63"/>
    </row>
    <row r="77" spans="1:5" ht="15" customHeight="1" x14ac:dyDescent="0.3">
      <c r="A77" s="64" t="s">
        <v>78</v>
      </c>
      <c r="B77" s="65"/>
      <c r="C77" s="66"/>
      <c r="D77" s="62" t="s">
        <v>79</v>
      </c>
      <c r="E77" s="63"/>
    </row>
    <row r="78" spans="1:5" ht="15" customHeight="1" x14ac:dyDescent="0.3">
      <c r="A78" s="64" t="s">
        <v>80</v>
      </c>
      <c r="B78" s="65"/>
      <c r="C78" s="66"/>
      <c r="D78" s="62" t="s">
        <v>81</v>
      </c>
      <c r="E78" s="63"/>
    </row>
    <row r="79" spans="1:5" ht="15" customHeight="1" x14ac:dyDescent="0.3">
      <c r="A79" s="64" t="s">
        <v>82</v>
      </c>
      <c r="B79" s="65"/>
      <c r="C79" s="66"/>
      <c r="D79" s="62" t="s">
        <v>83</v>
      </c>
      <c r="E79" s="63"/>
    </row>
    <row r="80" spans="1:5" ht="15" customHeight="1" x14ac:dyDescent="0.3">
      <c r="A80" s="64" t="s">
        <v>51</v>
      </c>
      <c r="B80" s="65"/>
      <c r="C80" s="66"/>
      <c r="D80" s="62" t="s">
        <v>135</v>
      </c>
      <c r="E80" s="63"/>
    </row>
    <row r="81" spans="1:5" ht="15" customHeight="1" x14ac:dyDescent="0.3">
      <c r="A81" s="84" t="s">
        <v>114</v>
      </c>
      <c r="B81" s="85"/>
      <c r="C81" s="86"/>
      <c r="D81" s="62" t="s">
        <v>101</v>
      </c>
      <c r="E81" s="63"/>
    </row>
    <row r="82" spans="1:5" ht="15" customHeight="1" x14ac:dyDescent="0.3">
      <c r="A82" s="78" t="s">
        <v>115</v>
      </c>
      <c r="B82" s="79"/>
      <c r="C82" s="80"/>
      <c r="D82" s="62" t="s">
        <v>102</v>
      </c>
      <c r="E82" s="63"/>
    </row>
    <row r="83" spans="1:5" ht="15" customHeight="1" x14ac:dyDescent="0.3">
      <c r="A83" s="78" t="s">
        <v>116</v>
      </c>
      <c r="B83" s="79"/>
      <c r="C83" s="80"/>
      <c r="D83" s="62" t="s">
        <v>103</v>
      </c>
      <c r="E83" s="63"/>
    </row>
    <row r="84" spans="1:5" ht="15" customHeight="1" x14ac:dyDescent="0.3">
      <c r="A84" s="78" t="s">
        <v>117</v>
      </c>
      <c r="B84" s="79"/>
      <c r="C84" s="80"/>
      <c r="D84" s="62" t="s">
        <v>104</v>
      </c>
      <c r="E84" s="63"/>
    </row>
    <row r="85" spans="1:5" ht="15" customHeight="1" x14ac:dyDescent="0.3">
      <c r="A85" s="78" t="s">
        <v>118</v>
      </c>
      <c r="B85" s="79"/>
      <c r="C85" s="80"/>
      <c r="D85" s="62" t="s">
        <v>104</v>
      </c>
      <c r="E85" s="63"/>
    </row>
    <row r="86" spans="1:5" ht="15" customHeight="1" x14ac:dyDescent="0.3">
      <c r="A86" s="78" t="s">
        <v>119</v>
      </c>
      <c r="B86" s="79"/>
      <c r="C86" s="80"/>
      <c r="D86" s="62" t="s">
        <v>105</v>
      </c>
      <c r="E86" s="63"/>
    </row>
    <row r="87" spans="1:5" ht="15" customHeight="1" x14ac:dyDescent="0.3">
      <c r="A87" s="78" t="s">
        <v>120</v>
      </c>
      <c r="B87" s="79"/>
      <c r="C87" s="80"/>
      <c r="D87" s="62" t="s">
        <v>102</v>
      </c>
      <c r="E87" s="63"/>
    </row>
    <row r="88" spans="1:5" ht="15" customHeight="1" x14ac:dyDescent="0.3">
      <c r="A88" s="78" t="s">
        <v>121</v>
      </c>
      <c r="B88" s="79"/>
      <c r="C88" s="80"/>
      <c r="D88" s="62" t="s">
        <v>102</v>
      </c>
      <c r="E88" s="63"/>
    </row>
    <row r="89" spans="1:5" ht="15" customHeight="1" x14ac:dyDescent="0.3">
      <c r="A89" s="78" t="s">
        <v>122</v>
      </c>
      <c r="B89" s="79"/>
      <c r="C89" s="80"/>
      <c r="D89" s="62" t="s">
        <v>102</v>
      </c>
      <c r="E89" s="63"/>
    </row>
    <row r="90" spans="1:5" ht="15" customHeight="1" x14ac:dyDescent="0.3">
      <c r="A90" s="78" t="s">
        <v>123</v>
      </c>
      <c r="B90" s="79"/>
      <c r="C90" s="80"/>
      <c r="D90" s="62" t="s">
        <v>106</v>
      </c>
      <c r="E90" s="63"/>
    </row>
    <row r="91" spans="1:5" ht="15" customHeight="1" x14ac:dyDescent="0.3">
      <c r="A91" s="78" t="s">
        <v>124</v>
      </c>
      <c r="B91" s="79"/>
      <c r="C91" s="80"/>
      <c r="D91" s="62" t="s">
        <v>106</v>
      </c>
      <c r="E91" s="63"/>
    </row>
    <row r="92" spans="1:5" ht="15" customHeight="1" x14ac:dyDescent="0.3">
      <c r="A92" s="78" t="s">
        <v>125</v>
      </c>
      <c r="B92" s="79"/>
      <c r="C92" s="80"/>
      <c r="D92" s="62" t="s">
        <v>107</v>
      </c>
      <c r="E92" s="63"/>
    </row>
    <row r="93" spans="1:5" ht="15" customHeight="1" x14ac:dyDescent="0.3">
      <c r="A93" s="78" t="s">
        <v>126</v>
      </c>
      <c r="B93" s="79"/>
      <c r="C93" s="80"/>
      <c r="D93" s="62" t="s">
        <v>103</v>
      </c>
      <c r="E93" s="63"/>
    </row>
    <row r="94" spans="1:5" ht="15" customHeight="1" x14ac:dyDescent="0.3">
      <c r="A94" s="78" t="s">
        <v>127</v>
      </c>
      <c r="B94" s="79"/>
      <c r="C94" s="80"/>
      <c r="D94" s="62" t="s">
        <v>108</v>
      </c>
      <c r="E94" s="63"/>
    </row>
    <row r="95" spans="1:5" ht="15" customHeight="1" x14ac:dyDescent="0.3">
      <c r="A95" s="78" t="s">
        <v>128</v>
      </c>
      <c r="B95" s="79"/>
      <c r="C95" s="80"/>
      <c r="D95" s="62" t="s">
        <v>109</v>
      </c>
      <c r="E95" s="63"/>
    </row>
    <row r="96" spans="1:5" ht="15" customHeight="1" x14ac:dyDescent="0.3">
      <c r="A96" s="78" t="s">
        <v>129</v>
      </c>
      <c r="B96" s="79"/>
      <c r="C96" s="80"/>
      <c r="D96" s="62" t="s">
        <v>110</v>
      </c>
      <c r="E96" s="63"/>
    </row>
    <row r="97" spans="1:6" ht="15" customHeight="1" x14ac:dyDescent="0.3">
      <c r="A97" s="78" t="s">
        <v>130</v>
      </c>
      <c r="B97" s="79"/>
      <c r="C97" s="80"/>
      <c r="D97" s="62" t="s">
        <v>111</v>
      </c>
      <c r="E97" s="63"/>
    </row>
    <row r="98" spans="1:6" ht="15" customHeight="1" x14ac:dyDescent="0.3">
      <c r="A98" s="78" t="s">
        <v>131</v>
      </c>
      <c r="B98" s="79"/>
      <c r="C98" s="80"/>
      <c r="D98" s="62" t="s">
        <v>112</v>
      </c>
      <c r="E98" s="63"/>
    </row>
    <row r="99" spans="1:6" ht="15" customHeight="1" x14ac:dyDescent="0.3">
      <c r="A99" s="78" t="s">
        <v>132</v>
      </c>
      <c r="B99" s="79"/>
      <c r="C99" s="80"/>
      <c r="D99" s="62" t="s">
        <v>113</v>
      </c>
      <c r="E99" s="63"/>
    </row>
    <row r="100" spans="1:6" ht="15" customHeight="1" x14ac:dyDescent="0.3">
      <c r="A100" s="81" t="s">
        <v>133</v>
      </c>
      <c r="B100" s="82"/>
      <c r="C100" s="83"/>
      <c r="D100" s="62" t="s">
        <v>108</v>
      </c>
      <c r="E100" s="63"/>
    </row>
    <row r="101" spans="1:6" ht="48" customHeight="1" x14ac:dyDescent="0.3">
      <c r="A101" s="75" t="s">
        <v>31</v>
      </c>
      <c r="B101" s="76"/>
      <c r="C101" s="76"/>
      <c r="D101" s="76"/>
      <c r="E101" s="77"/>
      <c r="F101" s="17"/>
    </row>
    <row r="102" spans="1:6" ht="34.5" customHeight="1" x14ac:dyDescent="0.3">
      <c r="A102" s="67" t="s">
        <v>134</v>
      </c>
      <c r="B102" s="68"/>
      <c r="C102" s="68"/>
      <c r="D102" s="68"/>
      <c r="E102" s="68"/>
    </row>
  </sheetData>
  <sheetProtection formatColumns="0"/>
  <mergeCells count="105">
    <mergeCell ref="A98:C98"/>
    <mergeCell ref="D98:E98"/>
    <mergeCell ref="A99:C99"/>
    <mergeCell ref="D99:E99"/>
    <mergeCell ref="A100:C100"/>
    <mergeCell ref="D100:E100"/>
    <mergeCell ref="A95:C95"/>
    <mergeCell ref="D95:E95"/>
    <mergeCell ref="A96:C96"/>
    <mergeCell ref="D96:E96"/>
    <mergeCell ref="A97:C97"/>
    <mergeCell ref="D97:E97"/>
    <mergeCell ref="A92:C92"/>
    <mergeCell ref="D92:E92"/>
    <mergeCell ref="A93:C93"/>
    <mergeCell ref="D93:E93"/>
    <mergeCell ref="A94:C94"/>
    <mergeCell ref="D94:E94"/>
    <mergeCell ref="A89:C89"/>
    <mergeCell ref="D89:E89"/>
    <mergeCell ref="A90:C90"/>
    <mergeCell ref="D90:E90"/>
    <mergeCell ref="A91:C91"/>
    <mergeCell ref="D91:E91"/>
    <mergeCell ref="A86:C86"/>
    <mergeCell ref="D86:E86"/>
    <mergeCell ref="A87:C87"/>
    <mergeCell ref="D87:E87"/>
    <mergeCell ref="A88:C88"/>
    <mergeCell ref="D88:E88"/>
    <mergeCell ref="A83:C83"/>
    <mergeCell ref="D83:E83"/>
    <mergeCell ref="A84:C84"/>
    <mergeCell ref="D84:E84"/>
    <mergeCell ref="A85:C85"/>
    <mergeCell ref="D85:E85"/>
    <mergeCell ref="A80:C80"/>
    <mergeCell ref="D80:E80"/>
    <mergeCell ref="A81:C81"/>
    <mergeCell ref="D81:E81"/>
    <mergeCell ref="A82:C82"/>
    <mergeCell ref="D82:E82"/>
    <mergeCell ref="A77:C77"/>
    <mergeCell ref="D77:E77"/>
    <mergeCell ref="A78:C78"/>
    <mergeCell ref="D78:E78"/>
    <mergeCell ref="A79:C79"/>
    <mergeCell ref="D79:E79"/>
    <mergeCell ref="A102:E102"/>
    <mergeCell ref="D69:E69"/>
    <mergeCell ref="D70:E70"/>
    <mergeCell ref="A71:C71"/>
    <mergeCell ref="D71:E71"/>
    <mergeCell ref="A69:C70"/>
    <mergeCell ref="A101:E101"/>
    <mergeCell ref="A72:C73"/>
    <mergeCell ref="D72:E72"/>
    <mergeCell ref="D73:E73"/>
    <mergeCell ref="A74:C74"/>
    <mergeCell ref="D74:E74"/>
    <mergeCell ref="A75:C75"/>
    <mergeCell ref="D75:E75"/>
    <mergeCell ref="A76:C76"/>
    <mergeCell ref="D76:E76"/>
    <mergeCell ref="A66:C66"/>
    <mergeCell ref="D66:E66"/>
    <mergeCell ref="A67:C67"/>
    <mergeCell ref="D67:E67"/>
    <mergeCell ref="A68:C68"/>
    <mergeCell ref="D68:E68"/>
    <mergeCell ref="D63:E63"/>
    <mergeCell ref="A64:C64"/>
    <mergeCell ref="D64:E64"/>
    <mergeCell ref="A65:C65"/>
    <mergeCell ref="D65:E65"/>
    <mergeCell ref="A63:C63"/>
    <mergeCell ref="A62:E62"/>
    <mergeCell ref="A59:E59"/>
    <mergeCell ref="C4:E4"/>
    <mergeCell ref="A54:D54"/>
    <mergeCell ref="A57:E57"/>
    <mergeCell ref="A5:B5"/>
    <mergeCell ref="C5:E5"/>
    <mergeCell ref="A6:B6"/>
    <mergeCell ref="C6:E6"/>
    <mergeCell ref="A13:B13"/>
    <mergeCell ref="D13:E13"/>
    <mergeCell ref="A7:B7"/>
    <mergeCell ref="C7:E7"/>
    <mergeCell ref="A8:B8"/>
    <mergeCell ref="C8:E8"/>
    <mergeCell ref="A10:E11"/>
    <mergeCell ref="A1:B1"/>
    <mergeCell ref="C1:E1"/>
    <mergeCell ref="A2:B2"/>
    <mergeCell ref="C2:E2"/>
    <mergeCell ref="A3:B3"/>
    <mergeCell ref="C3:E3"/>
    <mergeCell ref="A4:B4"/>
    <mergeCell ref="A12:E12"/>
    <mergeCell ref="A60:E60"/>
    <mergeCell ref="A61:E61"/>
    <mergeCell ref="A58:E58"/>
    <mergeCell ref="A56:E56"/>
    <mergeCell ref="A55:E55"/>
  </mergeCells>
  <phoneticPr fontId="9" type="noConversion"/>
  <hyperlinks>
    <hyperlink ref="D63" r:id="rId1" xr:uid="{B0C1656B-BC81-4F7F-8DEA-F7D04EC897BF}"/>
    <hyperlink ref="D64" r:id="rId2" xr:uid="{2F561CC6-7C23-4304-8489-DE01DBC1D933}"/>
    <hyperlink ref="D65" r:id="rId3" xr:uid="{A25AEBBF-2EB6-4F1C-9F66-8E2500F417B7}"/>
    <hyperlink ref="D66" r:id="rId4" xr:uid="{A9490598-A401-4561-A804-CE63459CC7CE}"/>
    <hyperlink ref="D67" r:id="rId5" xr:uid="{0D28FAB0-26AB-4F18-A74D-8D58A8B46A62}"/>
    <hyperlink ref="D68" r:id="rId6" xr:uid="{EC9DED6D-1238-409A-B418-0893FFDC85D3}"/>
    <hyperlink ref="D69" r:id="rId7" xr:uid="{0DBF20A7-2C0D-428B-B14C-1BDC6C3885ED}"/>
    <hyperlink ref="D70" r:id="rId8" xr:uid="{69328E40-2438-4A15-AF97-E8FCCE16D0C5}"/>
    <hyperlink ref="D71" r:id="rId9" xr:uid="{83839D4F-C42A-41BF-A6B8-9AF1BF33B5B5}"/>
    <hyperlink ref="D72" r:id="rId10" xr:uid="{E24F52D4-EE9F-433B-91BA-19D686B216A2}"/>
    <hyperlink ref="D73" r:id="rId11" xr:uid="{35A35AD0-752C-4351-931B-27FCE4BAC858}"/>
    <hyperlink ref="D74" r:id="rId12" xr:uid="{56F966FC-5C93-44A9-A127-7E45CCBF5CBA}"/>
    <hyperlink ref="D75" r:id="rId13" xr:uid="{266B5F04-75C7-41CD-940E-DEECFF55FC2A}"/>
    <hyperlink ref="D76" r:id="rId14" xr:uid="{3548B708-502E-4B4E-A95D-E9E2F996F38B}"/>
    <hyperlink ref="D77" r:id="rId15" xr:uid="{060DD607-7371-45EB-BCB7-4A42E467A392}"/>
    <hyperlink ref="D78" r:id="rId16" xr:uid="{3CDE68D2-C548-473B-85AB-BF83808289E0}"/>
    <hyperlink ref="D79" r:id="rId17" xr:uid="{50CBF59B-B9D8-4B65-A46D-DAE553B85EE3}"/>
    <hyperlink ref="D80" r:id="rId18" xr:uid="{25115504-C21A-4154-BF51-326D1E4F67C5}"/>
    <hyperlink ref="D81" r:id="rId19" xr:uid="{2CB95AF9-BB74-4989-8540-F4456529E969}"/>
    <hyperlink ref="D82" r:id="rId20" xr:uid="{ED58938F-BCFD-4AA6-B526-8D7A2AEBBFA2}"/>
    <hyperlink ref="D83" r:id="rId21" xr:uid="{88E71C45-8FAA-46ED-8EDC-ABC28C9C09CC}"/>
    <hyperlink ref="D84" r:id="rId22" xr:uid="{1136E53E-C11A-4FB2-9C6C-4D478E7186D7}"/>
    <hyperlink ref="D85" r:id="rId23" xr:uid="{1CD92104-CFE9-497D-965A-339F4509FFA4}"/>
    <hyperlink ref="D86" r:id="rId24" xr:uid="{A55888DF-D77E-4353-BE80-9C42140BB723}"/>
    <hyperlink ref="D87" r:id="rId25" xr:uid="{0A1C01F2-14E6-4B42-9144-A3F89D24E1DB}"/>
    <hyperlink ref="D88" r:id="rId26" xr:uid="{73E8515D-A4D3-417C-A221-71BB21E3D89C}"/>
    <hyperlink ref="D89" r:id="rId27" xr:uid="{4F72FC8F-E3AF-4289-BE7A-802D62732800}"/>
    <hyperlink ref="D90" r:id="rId28" xr:uid="{52315B05-4A54-4F2F-A842-566275A6F30B}"/>
    <hyperlink ref="D91" r:id="rId29" xr:uid="{3089CBBE-0E38-4221-BD62-D3A7AAE16543}"/>
    <hyperlink ref="D92" r:id="rId30" xr:uid="{BD3826F1-0508-4F29-BF22-A9E69D8C49AB}"/>
    <hyperlink ref="D93" r:id="rId31" xr:uid="{DBEB965B-88E5-4BCD-B70F-DFC09EBAEEB8}"/>
    <hyperlink ref="D94" r:id="rId32" xr:uid="{FBB6DD43-8FD2-41DC-B31D-B67889EB9FE3}"/>
    <hyperlink ref="D95" r:id="rId33" xr:uid="{73142315-319A-447B-BE91-AE7820CEC8EB}"/>
    <hyperlink ref="D96" r:id="rId34" xr:uid="{7E777E90-1A11-413C-B2A4-B011CC19FE3E}"/>
    <hyperlink ref="D97" r:id="rId35" xr:uid="{63F0C44E-D0FA-4816-917C-A12B4C1C3FDB}"/>
    <hyperlink ref="D98" r:id="rId36" xr:uid="{695D3FDD-14F0-4AFF-A0D8-0A37C8FE43D5}"/>
    <hyperlink ref="D99" r:id="rId37" xr:uid="{B90551DC-2604-42BE-89FA-99AF2596B37D}"/>
    <hyperlink ref="D100" r:id="rId38" xr:uid="{400FAE2E-A1AE-4FE4-82E6-B819492E7EDA}"/>
  </hyperlinks>
  <pageMargins left="0.25" right="0.25" top="0.75" bottom="0.75" header="0.3" footer="0.3"/>
  <pageSetup paperSize="9"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dimension ref="A1:F34"/>
  <sheetViews>
    <sheetView tabSelected="1" workbookViewId="0">
      <selection sqref="A1:B1"/>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16384" width="9.109375" style="1"/>
  </cols>
  <sheetData>
    <row r="1" spans="1:5" ht="16.2" x14ac:dyDescent="0.35">
      <c r="A1" s="29" t="s">
        <v>0</v>
      </c>
      <c r="B1" s="29"/>
      <c r="C1" s="39"/>
      <c r="D1" s="39"/>
      <c r="E1" s="39"/>
    </row>
    <row r="2" spans="1:5" ht="16.2" x14ac:dyDescent="0.35">
      <c r="A2" s="29" t="s">
        <v>1</v>
      </c>
      <c r="B2" s="29"/>
      <c r="C2" s="40"/>
      <c r="D2" s="40"/>
      <c r="E2" s="40"/>
    </row>
    <row r="3" spans="1:5" ht="15" customHeight="1" x14ac:dyDescent="0.35">
      <c r="A3" s="29" t="s">
        <v>2</v>
      </c>
      <c r="B3" s="29"/>
      <c r="C3" s="41"/>
      <c r="D3" s="42"/>
      <c r="E3" s="43"/>
    </row>
    <row r="4" spans="1:5" ht="16.2" x14ac:dyDescent="0.35">
      <c r="A4" s="29" t="s">
        <v>3</v>
      </c>
      <c r="B4" s="29"/>
      <c r="C4" s="40"/>
      <c r="D4" s="40"/>
      <c r="E4" s="40"/>
    </row>
    <row r="5" spans="1:5" ht="16.2" x14ac:dyDescent="0.35">
      <c r="A5" s="29" t="s">
        <v>4</v>
      </c>
      <c r="B5" s="29"/>
      <c r="C5" s="40"/>
      <c r="D5" s="40"/>
      <c r="E5" s="40"/>
    </row>
    <row r="6" spans="1:5" ht="16.2" x14ac:dyDescent="0.35">
      <c r="A6" s="29" t="s">
        <v>5</v>
      </c>
      <c r="B6" s="29"/>
      <c r="C6" s="49"/>
      <c r="D6" s="50"/>
      <c r="E6" s="51"/>
    </row>
    <row r="7" spans="1:5" ht="16.2" x14ac:dyDescent="0.35">
      <c r="A7" s="29" t="s">
        <v>6</v>
      </c>
      <c r="B7" s="29"/>
      <c r="C7" s="54"/>
      <c r="D7" s="40"/>
      <c r="E7" s="40"/>
    </row>
    <row r="8" spans="1:5" ht="16.2" x14ac:dyDescent="0.35">
      <c r="A8" s="55" t="s">
        <v>7</v>
      </c>
      <c r="B8" s="56"/>
      <c r="C8" s="57"/>
      <c r="D8" s="58"/>
      <c r="E8" s="59"/>
    </row>
    <row r="9" spans="1:5" ht="9.6" customHeight="1" x14ac:dyDescent="0.35">
      <c r="A9" s="2"/>
      <c r="B9" s="2"/>
      <c r="C9" s="3"/>
      <c r="D9" s="3"/>
      <c r="E9" s="3"/>
    </row>
    <row r="10" spans="1:5" ht="32.25" customHeight="1" x14ac:dyDescent="0.3">
      <c r="A10" s="60" t="s">
        <v>139</v>
      </c>
      <c r="B10" s="60"/>
      <c r="C10" s="60"/>
      <c r="D10" s="60"/>
      <c r="E10" s="60"/>
    </row>
    <row r="11" spans="1:5" ht="4.95" customHeight="1" x14ac:dyDescent="0.3">
      <c r="A11" s="61"/>
      <c r="B11" s="61"/>
      <c r="C11" s="61"/>
      <c r="D11" s="61"/>
      <c r="E11" s="61"/>
    </row>
    <row r="12" spans="1:5" ht="19.5" customHeight="1" x14ac:dyDescent="0.3">
      <c r="A12" s="30" t="s">
        <v>15</v>
      </c>
      <c r="B12" s="30"/>
      <c r="C12" s="30"/>
      <c r="D12" s="30"/>
      <c r="E12" s="30"/>
    </row>
    <row r="13" spans="1:5" ht="16.2" customHeight="1" thickBot="1" x14ac:dyDescent="0.35">
      <c r="A13" s="52" t="s">
        <v>32</v>
      </c>
      <c r="B13" s="52"/>
      <c r="C13" s="4"/>
      <c r="D13" s="53" t="s">
        <v>8</v>
      </c>
      <c r="E13" s="53"/>
    </row>
    <row r="14" spans="1:5" s="6" customFormat="1" ht="31.95" customHeight="1" x14ac:dyDescent="0.3">
      <c r="A14" s="16" t="s">
        <v>9</v>
      </c>
      <c r="B14" s="5" t="s">
        <v>10</v>
      </c>
      <c r="C14" s="5" t="s">
        <v>11</v>
      </c>
      <c r="D14" s="5" t="s">
        <v>12</v>
      </c>
      <c r="E14" s="18" t="s">
        <v>16</v>
      </c>
    </row>
    <row r="15" spans="1:5" ht="16.2" thickBot="1" x14ac:dyDescent="0.35">
      <c r="A15" s="13">
        <v>1</v>
      </c>
      <c r="B15" s="13">
        <v>2</v>
      </c>
      <c r="C15" s="13">
        <v>3</v>
      </c>
      <c r="D15" s="13">
        <v>4</v>
      </c>
      <c r="E15" s="13">
        <v>5</v>
      </c>
    </row>
    <row r="16" spans="1:5" x14ac:dyDescent="0.3">
      <c r="A16" s="23">
        <v>1</v>
      </c>
      <c r="B16" s="22" t="s">
        <v>52</v>
      </c>
      <c r="C16" s="21">
        <v>686.15200000000004</v>
      </c>
      <c r="D16" s="19"/>
      <c r="E16" s="20">
        <f t="shared" ref="E16:E18" si="0">C16*D16</f>
        <v>0</v>
      </c>
    </row>
    <row r="17" spans="1:5" x14ac:dyDescent="0.3">
      <c r="A17" s="23">
        <v>2</v>
      </c>
      <c r="B17" s="22" t="s">
        <v>53</v>
      </c>
      <c r="C17" s="22">
        <f>137.984+307.998</f>
        <v>445.98199999999997</v>
      </c>
      <c r="D17" s="19"/>
      <c r="E17" s="20">
        <f t="shared" si="0"/>
        <v>0</v>
      </c>
    </row>
    <row r="18" spans="1:5" x14ac:dyDescent="0.3">
      <c r="A18" s="23">
        <v>3</v>
      </c>
      <c r="B18" s="22" t="s">
        <v>54</v>
      </c>
      <c r="C18" s="22">
        <f>358.382+298.165</f>
        <v>656.54700000000003</v>
      </c>
      <c r="D18" s="19"/>
      <c r="E18" s="20">
        <f t="shared" si="0"/>
        <v>0</v>
      </c>
    </row>
    <row r="19" spans="1:5" customFormat="1" x14ac:dyDescent="0.3">
      <c r="A19" s="7"/>
      <c r="B19" s="8"/>
      <c r="C19" s="15">
        <f>SUM(C16:C18)</f>
        <v>1788.681</v>
      </c>
      <c r="D19" s="9"/>
      <c r="E19" s="10">
        <f>SUM(E16:E18)</f>
        <v>0</v>
      </c>
    </row>
    <row r="20" spans="1:5" customFormat="1" x14ac:dyDescent="0.3">
      <c r="A20" s="7"/>
      <c r="B20" s="8"/>
      <c r="C20" s="11"/>
      <c r="D20" s="8"/>
      <c r="E20" s="12"/>
    </row>
    <row r="21" spans="1:5" customFormat="1" ht="38.25" customHeight="1" thickBot="1" x14ac:dyDescent="0.35">
      <c r="A21" s="45" t="s">
        <v>13</v>
      </c>
      <c r="B21" s="46"/>
      <c r="C21" s="46"/>
      <c r="D21" s="47"/>
      <c r="E21" s="14">
        <f>ROUND(E19/C19,3)</f>
        <v>0</v>
      </c>
    </row>
    <row r="22" spans="1:5" customFormat="1" ht="10.199999999999999" customHeight="1" x14ac:dyDescent="0.3">
      <c r="A22" s="36"/>
      <c r="B22" s="37"/>
      <c r="C22" s="37"/>
      <c r="D22" s="37"/>
      <c r="E22" s="38"/>
    </row>
    <row r="23" spans="1:5" customFormat="1" ht="38.25" customHeight="1" x14ac:dyDescent="0.3">
      <c r="A23" s="35" t="s">
        <v>25</v>
      </c>
      <c r="B23" s="35"/>
      <c r="C23" s="35"/>
      <c r="D23" s="35"/>
      <c r="E23" s="35"/>
    </row>
    <row r="24" spans="1:5" customFormat="1" ht="22.5" customHeight="1" x14ac:dyDescent="0.3">
      <c r="A24" s="48" t="s">
        <v>26</v>
      </c>
      <c r="B24" s="48"/>
      <c r="C24" s="48"/>
      <c r="D24" s="48"/>
      <c r="E24" s="48"/>
    </row>
    <row r="25" spans="1:5" ht="24" customHeight="1" x14ac:dyDescent="0.3">
      <c r="A25" s="34" t="s">
        <v>55</v>
      </c>
      <c r="B25" s="34"/>
      <c r="C25" s="34"/>
      <c r="D25" s="34"/>
      <c r="E25" s="34"/>
    </row>
    <row r="26" spans="1:5" ht="21.75" customHeight="1" x14ac:dyDescent="0.3">
      <c r="A26" s="34" t="s">
        <v>28</v>
      </c>
      <c r="B26" s="34"/>
      <c r="C26" s="34"/>
      <c r="D26" s="34"/>
      <c r="E26" s="34"/>
    </row>
    <row r="27" spans="1:5" ht="138" customHeight="1" x14ac:dyDescent="0.3">
      <c r="A27" s="31" t="s">
        <v>29</v>
      </c>
      <c r="B27" s="32"/>
      <c r="C27" s="32"/>
      <c r="D27" s="32"/>
      <c r="E27" s="33"/>
    </row>
    <row r="28" spans="1:5" ht="111.75" customHeight="1" x14ac:dyDescent="0.3">
      <c r="A28" s="31" t="s">
        <v>30</v>
      </c>
      <c r="B28" s="32"/>
      <c r="C28" s="32"/>
      <c r="D28" s="32"/>
      <c r="E28" s="33"/>
    </row>
    <row r="29" spans="1:5" ht="23.25" customHeight="1" x14ac:dyDescent="0.3">
      <c r="A29" s="44" t="s">
        <v>14</v>
      </c>
      <c r="B29" s="44"/>
      <c r="C29" s="44"/>
      <c r="D29" s="44"/>
      <c r="E29" s="44"/>
    </row>
    <row r="30" spans="1:5" ht="15" customHeight="1" x14ac:dyDescent="0.3">
      <c r="A30" s="64" t="s">
        <v>56</v>
      </c>
      <c r="B30" s="65"/>
      <c r="C30" s="66"/>
      <c r="D30" s="62" t="s">
        <v>137</v>
      </c>
      <c r="E30" s="63"/>
    </row>
    <row r="31" spans="1:5" ht="15" customHeight="1" x14ac:dyDescent="0.3">
      <c r="A31" s="64" t="s">
        <v>57</v>
      </c>
      <c r="B31" s="65"/>
      <c r="C31" s="66"/>
      <c r="D31" s="62" t="s">
        <v>138</v>
      </c>
      <c r="E31" s="63"/>
    </row>
    <row r="32" spans="1:5" ht="15" customHeight="1" x14ac:dyDescent="0.3">
      <c r="A32" s="64" t="s">
        <v>58</v>
      </c>
      <c r="B32" s="65"/>
      <c r="C32" s="66"/>
      <c r="D32" s="62" t="s">
        <v>136</v>
      </c>
      <c r="E32" s="63"/>
    </row>
    <row r="33" spans="1:6" ht="48.75" customHeight="1" x14ac:dyDescent="0.3">
      <c r="A33" s="75" t="s">
        <v>31</v>
      </c>
      <c r="B33" s="76"/>
      <c r="C33" s="76"/>
      <c r="D33" s="76"/>
      <c r="E33" s="77"/>
      <c r="F33" s="17"/>
    </row>
    <row r="34" spans="1:6" ht="34.5" customHeight="1" x14ac:dyDescent="0.3">
      <c r="A34" s="67" t="s">
        <v>134</v>
      </c>
      <c r="B34" s="68"/>
      <c r="C34" s="68"/>
      <c r="D34" s="68"/>
      <c r="E34" s="68"/>
    </row>
  </sheetData>
  <mergeCells count="37">
    <mergeCell ref="A34:E34"/>
    <mergeCell ref="A1:B1"/>
    <mergeCell ref="C1:E1"/>
    <mergeCell ref="A2:B2"/>
    <mergeCell ref="C2:E2"/>
    <mergeCell ref="A3:B3"/>
    <mergeCell ref="C3:E3"/>
    <mergeCell ref="A12:E12"/>
    <mergeCell ref="A4:B4"/>
    <mergeCell ref="C4:E4"/>
    <mergeCell ref="A5:B5"/>
    <mergeCell ref="C5:E5"/>
    <mergeCell ref="A6:B6"/>
    <mergeCell ref="C6:E6"/>
    <mergeCell ref="A7:B7"/>
    <mergeCell ref="C7:E7"/>
    <mergeCell ref="A8:B8"/>
    <mergeCell ref="C8:E8"/>
    <mergeCell ref="A10:E11"/>
    <mergeCell ref="A30:C30"/>
    <mergeCell ref="D30:E30"/>
    <mergeCell ref="A13:B13"/>
    <mergeCell ref="D13:E13"/>
    <mergeCell ref="A21:D21"/>
    <mergeCell ref="A22:E22"/>
    <mergeCell ref="A23:E23"/>
    <mergeCell ref="A24:E24"/>
    <mergeCell ref="A25:E25"/>
    <mergeCell ref="A26:E26"/>
    <mergeCell ref="A27:E27"/>
    <mergeCell ref="A28:E28"/>
    <mergeCell ref="A29:E29"/>
    <mergeCell ref="A33:E33"/>
    <mergeCell ref="A31:C31"/>
    <mergeCell ref="D31:E31"/>
    <mergeCell ref="A32:C32"/>
    <mergeCell ref="D32:E32"/>
  </mergeCells>
  <hyperlinks>
    <hyperlink ref="D30" r:id="rId1" xr:uid="{C65FE98D-C39E-40FA-9895-506B5E6B5FA1}"/>
    <hyperlink ref="D31" r:id="rId2" xr:uid="{C66E4331-AFE2-42B4-A320-B39F31AA1E09}"/>
    <hyperlink ref="D32" r:id="rId3" xr:uid="{46ED6882-9A4B-4E59-A62B-7FDFEE89927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Props1.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C1CD31-0C54-459B-BC16-871F13905132}">
  <ds:schemaRefs>
    <ds:schemaRef ds:uri="http://schemas.microsoft.com/sharepoint/v3/contenttype/forms"/>
  </ds:schemaRefs>
</ds:datastoreItem>
</file>

<file path=customXml/itemProps3.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Vilnis Kronbergs</cp:lastModifiedBy>
  <cp:revision/>
  <dcterms:created xsi:type="dcterms:W3CDTF">2014-04-04T17:29:20Z</dcterms:created>
  <dcterms:modified xsi:type="dcterms:W3CDTF">2024-02-27T13:56:42Z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